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primary" sheetId="1" r:id="rId1"/>
    <sheet name="trading" sheetId="2" r:id="rId2"/>
    <sheet name="top ten" sheetId="3" r:id="rId3"/>
  </sheets>
  <definedNames>
    <definedName name="_xlnm.Print_Area" localSheetId="2">'top ten'!$A$1:$L$41</definedName>
    <definedName name="_xlnm.Print_Area" localSheetId="1">'trading'!$A$1:$G$36</definedName>
    <definedName name="TABLE" localSheetId="0">'primary'!#REF!</definedName>
    <definedName name="TABLE_2" localSheetId="0">'primary'!#REF!</definedName>
  </definedNames>
  <calcPr fullCalcOnLoad="1"/>
</workbook>
</file>

<file path=xl/sharedStrings.xml><?xml version="1.0" encoding="utf-8"?>
<sst xmlns="http://schemas.openxmlformats.org/spreadsheetml/2006/main" count="228" uniqueCount="146">
  <si>
    <t>Q1</t>
  </si>
  <si>
    <t>Q2</t>
  </si>
  <si>
    <t>Q3</t>
  </si>
  <si>
    <t xml:space="preserve">Total </t>
  </si>
  <si>
    <t xml:space="preserve">(1) Government Debt Securities </t>
  </si>
  <si>
    <t xml:space="preserve">     Domestic</t>
  </si>
  <si>
    <t xml:space="preserve">   Government Bond</t>
  </si>
  <si>
    <t xml:space="preserve">   State enterprise Bond</t>
  </si>
  <si>
    <t xml:space="preserve">   -   Guaranteed</t>
  </si>
  <si>
    <t xml:space="preserve">   -   Non-Guaranteed</t>
  </si>
  <si>
    <t xml:space="preserve">   BoT/FIDF/PLMO Bond</t>
  </si>
  <si>
    <t>Sub Total (1)</t>
  </si>
  <si>
    <t>(2) Corporate Debt Securities</t>
  </si>
  <si>
    <t xml:space="preserve">    Domestic</t>
  </si>
  <si>
    <t xml:space="preserve">      -   Secured</t>
  </si>
  <si>
    <t xml:space="preserve">      -   Unsecured</t>
  </si>
  <si>
    <t xml:space="preserve">      -   Subordinated</t>
  </si>
  <si>
    <t xml:space="preserve">      -   Convertible</t>
  </si>
  <si>
    <t>Total</t>
  </si>
  <si>
    <t xml:space="preserve">    Offshore</t>
  </si>
  <si>
    <t xml:space="preserve">     -   Secured</t>
  </si>
  <si>
    <t xml:space="preserve">     -   Unsecured</t>
  </si>
  <si>
    <t xml:space="preserve">    -   Subordinated</t>
  </si>
  <si>
    <t xml:space="preserve">    -   Convertible</t>
  </si>
  <si>
    <t xml:space="preserve"> Total</t>
  </si>
  <si>
    <t>Sub Total  (2)</t>
  </si>
  <si>
    <t>Grand Total (1+2)</t>
  </si>
  <si>
    <t>Outstanding</t>
  </si>
  <si>
    <t>-</t>
  </si>
  <si>
    <t>T-Bills</t>
  </si>
  <si>
    <t xml:space="preserve">    T-Bills</t>
  </si>
  <si>
    <t>2. Secondary market</t>
  </si>
  <si>
    <t>Trading Value</t>
  </si>
  <si>
    <t xml:space="preserve">Government </t>
  </si>
  <si>
    <t>State enterprise</t>
  </si>
  <si>
    <t xml:space="preserve">  - Guaranteed</t>
  </si>
  <si>
    <t xml:space="preserve">  - Non-guaranteed</t>
  </si>
  <si>
    <t>BoT/FIDF/PLMO</t>
  </si>
  <si>
    <t>Corporate</t>
  </si>
  <si>
    <t>Total  Value</t>
  </si>
  <si>
    <t xml:space="preserve">  - Monthly Average</t>
  </si>
  <si>
    <t xml:space="preserve">  - Daily Average</t>
  </si>
  <si>
    <t xml:space="preserve">  - No. of trading days</t>
  </si>
  <si>
    <t>Trading</t>
  </si>
  <si>
    <t>% change</t>
  </si>
  <si>
    <t>No. of transactions</t>
  </si>
  <si>
    <t>Total return</t>
  </si>
  <si>
    <t>Gross price</t>
  </si>
  <si>
    <t>Clean price</t>
  </si>
  <si>
    <t>1-year</t>
  </si>
  <si>
    <t>2-year</t>
  </si>
  <si>
    <t>3-year</t>
  </si>
  <si>
    <t>5-year</t>
  </si>
  <si>
    <t>7-year</t>
  </si>
  <si>
    <t>10-year</t>
  </si>
  <si>
    <t>%</t>
  </si>
  <si>
    <t>Bond</t>
  </si>
  <si>
    <t>Maturity</t>
  </si>
  <si>
    <t>Time to</t>
  </si>
  <si>
    <t>Weighted Avg.</t>
  </si>
  <si>
    <t xml:space="preserve"> </t>
  </si>
  <si>
    <t>(%)</t>
  </si>
  <si>
    <t>Date</t>
  </si>
  <si>
    <t>Maturity (Yrs)</t>
  </si>
  <si>
    <t>GB</t>
  </si>
  <si>
    <t>Sub Total (2)</t>
  </si>
  <si>
    <t xml:space="preserve">      1. Primary market</t>
  </si>
  <si>
    <t xml:space="preserve">Types of </t>
  </si>
  <si>
    <t>securities</t>
  </si>
  <si>
    <t xml:space="preserve">   T-Bills</t>
  </si>
  <si>
    <t>1. Thai BDC Trading  and Outstanding Value of Registered Bonds</t>
  </si>
  <si>
    <t xml:space="preserve">Coupon </t>
  </si>
  <si>
    <t>% of total trading value</t>
  </si>
  <si>
    <t xml:space="preserve">Type </t>
  </si>
  <si>
    <t>Type /</t>
  </si>
  <si>
    <t>Executed yield</t>
  </si>
  <si>
    <t>Issue rating</t>
  </si>
  <si>
    <t>High</t>
  </si>
  <si>
    <t>Low</t>
  </si>
  <si>
    <t>Dealer Participation</t>
  </si>
  <si>
    <t>2. Thai BDC Government Bond Index ( at the end of period)</t>
  </si>
  <si>
    <t>3. Thai BDC Government Bond Yield Curve ( at the end of period)</t>
  </si>
  <si>
    <t>Remark : Since September 15, 1999 Yield Curve was based on bid yield quoted by 9 counterparties of BoT. Prior to that, yield curve was Constructed</t>
  </si>
  <si>
    <t xml:space="preserve">               from weighted average executed yield reported by TBDC dealer-members.</t>
  </si>
  <si>
    <t>GB  :  Government Bond     G  :  Guaranteed State Enterprise Bond      NG  :  Non guaranteed State Enterprise Bond     F : FIDF Bond</t>
  </si>
  <si>
    <t>Remark : 1. Active dealer-members are those whose trading value accounted for at least 4 % of total market value.</t>
  </si>
  <si>
    <t>Remark : 1)  Government bonds registered at TBDC do not include those issued under Government's tier1/tier2 Capital assistance program.</t>
  </si>
  <si>
    <t xml:space="preserve">             2) Corporate debt securities registered at TBDC do not include bonds and subordinated bonds attached with preferred shares under 'SLIPS/CAPS' program .</t>
  </si>
  <si>
    <t>P: Prelimiary Figures</t>
  </si>
  <si>
    <t>Source  :  BoT, SEC, PDMO</t>
  </si>
  <si>
    <t>Source  :  BoT, SEC,and registrars (BAY,BBL,BFIT,DTDB,IFCT,SCB,SCIB,S-ONE,TFB,TISCO,TMB,TSD)</t>
  </si>
  <si>
    <t>Unit : THB million</t>
  </si>
  <si>
    <t>(THB mln.)</t>
  </si>
  <si>
    <t>Siam Commercial Bank Plc.</t>
  </si>
  <si>
    <t>Bangkok Bank Plc.</t>
  </si>
  <si>
    <t>Bank of Asia Plc.</t>
  </si>
  <si>
    <t>The Hongkong And Shanghai Banking Corp.,Ltd.</t>
  </si>
  <si>
    <t>ABN-AMRO Bank N.V.</t>
  </si>
  <si>
    <t>Standard Chartered Bank</t>
  </si>
  <si>
    <t>CITI Bank, N.A.</t>
  </si>
  <si>
    <t>Deutsche Bank AG, Bangkok Branch</t>
  </si>
  <si>
    <t xml:space="preserve">      -   Short-term</t>
  </si>
  <si>
    <t xml:space="preserve">    -   Short-term</t>
  </si>
  <si>
    <t>Remark: The Corporate Bonds outstanding is collected from the registrars.</t>
  </si>
  <si>
    <t>1.1 Issuance of Domestic bonds</t>
  </si>
  <si>
    <t>1.2 Outstanding of Domestic Bonds</t>
  </si>
  <si>
    <t>Kasikorn Bank Plc.</t>
  </si>
  <si>
    <t xml:space="preserve">             2. Market trading share of most active dealer represents 84.98% of total trading value.</t>
  </si>
  <si>
    <r>
      <t xml:space="preserve">BoT/FIDF/PLMO Bond </t>
    </r>
    <r>
      <rPr>
        <vertAlign val="superscript"/>
        <sz val="10"/>
        <rFont val="Tahoma"/>
        <family val="2"/>
      </rPr>
      <t>1/</t>
    </r>
  </si>
  <si>
    <t>Dec 31, 2003</t>
  </si>
  <si>
    <t>Q1,2004</t>
  </si>
  <si>
    <t>Q2, 2004</t>
  </si>
  <si>
    <t>Q3, 2004</t>
  </si>
  <si>
    <t>Q4, 2004</t>
  </si>
  <si>
    <t>LB111A</t>
  </si>
  <si>
    <t>LB046A</t>
  </si>
  <si>
    <t>LB143A</t>
  </si>
  <si>
    <t>LB04NA</t>
  </si>
  <si>
    <t>LB096A</t>
  </si>
  <si>
    <t>LB08DA</t>
  </si>
  <si>
    <t>LB108A</t>
  </si>
  <si>
    <t>LB05OA</t>
  </si>
  <si>
    <t>LB06DA</t>
  </si>
  <si>
    <t>LB104A</t>
  </si>
  <si>
    <t>AIS07OA</t>
  </si>
  <si>
    <t>AA</t>
  </si>
  <si>
    <t>TAC064A</t>
  </si>
  <si>
    <t>A-</t>
  </si>
  <si>
    <t>UTT07DA</t>
  </si>
  <si>
    <t>AAA</t>
  </si>
  <si>
    <t>GECL077A</t>
  </si>
  <si>
    <t>KTC064A</t>
  </si>
  <si>
    <t>GLOW089A</t>
  </si>
  <si>
    <t>SPL073B</t>
  </si>
  <si>
    <t>ATC086A</t>
  </si>
  <si>
    <t>BBB+(tha</t>
  </si>
  <si>
    <t>TAC09OA</t>
  </si>
  <si>
    <t>BCP06NA</t>
  </si>
  <si>
    <t>4. Top Ten Most Actively Traded Bonds 2004</t>
  </si>
  <si>
    <t>5. Top Ten Most Active Corporate Bonds in 2004</t>
  </si>
  <si>
    <t>6. Top  Most Active Dealer-members 2004</t>
  </si>
  <si>
    <t>Barclays Capital Securities(Thailand) Limited</t>
  </si>
  <si>
    <t>2004 Statistical Highlights</t>
  </si>
  <si>
    <t>Q4</t>
  </si>
  <si>
    <r>
      <t>2004</t>
    </r>
    <r>
      <rPr>
        <b/>
        <vertAlign val="superscript"/>
        <sz val="10"/>
        <rFont val="Tahoma"/>
        <family val="2"/>
      </rPr>
      <t xml:space="preserve"> P</t>
    </r>
  </si>
  <si>
    <r>
      <t xml:space="preserve">                 1/</t>
    </r>
    <r>
      <rPr>
        <i/>
        <sz val="9"/>
        <rFont val="Tahoma"/>
        <family val="2"/>
      </rPr>
      <t xml:space="preserve"> Excluded, THB 62 bln. FIDF bonds as of 31 December 03. However, THB 455 bln. short-term FIDF bonds traded in the repurchase market operated by BoT are excluded.</t>
    </r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</si>
</sst>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_-* #,##0_-;\-* #,##0_-;_-* &quot;-&quot;??_-;_-@_-"/>
    <numFmt numFmtId="210" formatCode="0."/>
    <numFmt numFmtId="211" formatCode="0.00000"/>
    <numFmt numFmtId="212" formatCode="0.000000"/>
    <numFmt numFmtId="213" formatCode="#,##0.000"/>
    <numFmt numFmtId="214" formatCode="#,##0.00_ ;\-#,##0.00\ "/>
    <numFmt numFmtId="215" formatCode="_-* #,##0.0_-;\-* #,##0.0_-;_-* &quot;-&quot;??_-;_-@_-"/>
    <numFmt numFmtId="216" formatCode="0.0000"/>
    <numFmt numFmtId="217" formatCode="0.000"/>
    <numFmt numFmtId="218" formatCode="#,##0.0000"/>
    <numFmt numFmtId="219" formatCode="#,##0.00000"/>
    <numFmt numFmtId="220" formatCode="#,##0.000000"/>
    <numFmt numFmtId="221" formatCode="#,##0.0000000"/>
    <numFmt numFmtId="222" formatCode="0.0%"/>
    <numFmt numFmtId="223" formatCode="#,##0.00;[Red]#,##0.00"/>
    <numFmt numFmtId="224" formatCode="0.00;[Red]0.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14">
    <font>
      <sz val="14"/>
      <name val="Cordia New"/>
      <family val="0"/>
    </font>
    <font>
      <sz val="8"/>
      <name val="Cordia New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8"/>
      <name val="MS Sans Serif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/>
    </xf>
    <xf numFmtId="14" fontId="5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21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216" fontId="4" fillId="0" borderId="3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Continuous" vertical="center"/>
    </xf>
    <xf numFmtId="2" fontId="4" fillId="0" borderId="14" xfId="0" applyNumberFormat="1" applyFont="1" applyFill="1" applyBorder="1" applyAlignment="1">
      <alignment horizontal="center" vertical="center"/>
    </xf>
    <xf numFmtId="212" fontId="4" fillId="0" borderId="0" xfId="0" applyNumberFormat="1" applyFont="1" applyFill="1" applyBorder="1" applyAlignment="1">
      <alignment horizontal="center" vertical="center"/>
    </xf>
    <xf numFmtId="212" fontId="4" fillId="0" borderId="14" xfId="0" applyNumberFormat="1" applyFont="1" applyFill="1" applyBorder="1" applyAlignment="1">
      <alignment horizontal="center" vertical="center"/>
    </xf>
    <xf numFmtId="212" fontId="7" fillId="0" borderId="0" xfId="0" applyNumberFormat="1" applyFont="1" applyFill="1" applyBorder="1" applyAlignment="1">
      <alignment horizontal="centerContinuous" vertical="center"/>
    </xf>
    <xf numFmtId="2" fontId="4" fillId="0" borderId="14" xfId="19" applyNumberFormat="1" applyFont="1" applyFill="1" applyBorder="1" applyAlignment="1">
      <alignment horizontal="centerContinuous" vertical="center"/>
    </xf>
    <xf numFmtId="43" fontId="4" fillId="0" borderId="0" xfId="15" applyFont="1" applyAlignment="1">
      <alignment/>
    </xf>
    <xf numFmtId="0" fontId="4" fillId="0" borderId="14" xfId="0" applyFont="1" applyFill="1" applyBorder="1" applyAlignment="1">
      <alignment horizontal="centerContinuous" vertical="center"/>
    </xf>
    <xf numFmtId="216" fontId="4" fillId="0" borderId="14" xfId="0" applyNumberFormat="1" applyFont="1" applyFill="1" applyBorder="1" applyAlignment="1">
      <alignment horizontal="center" vertical="center"/>
    </xf>
    <xf numFmtId="210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Continuous" vertical="center"/>
    </xf>
    <xf numFmtId="216" fontId="4" fillId="0" borderId="7" xfId="0" applyNumberFormat="1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Continuous" vertical="center"/>
    </xf>
    <xf numFmtId="2" fontId="4" fillId="0" borderId="7" xfId="0" applyNumberFormat="1" applyFont="1" applyFill="1" applyBorder="1" applyAlignment="1">
      <alignment horizontal="center" vertical="center"/>
    </xf>
    <xf numFmtId="212" fontId="4" fillId="0" borderId="8" xfId="0" applyNumberFormat="1" applyFont="1" applyFill="1" applyBorder="1" applyAlignment="1">
      <alignment horizontal="center" vertical="center"/>
    </xf>
    <xf numFmtId="212" fontId="4" fillId="0" borderId="7" xfId="0" applyNumberFormat="1" applyFont="1" applyFill="1" applyBorder="1" applyAlignment="1">
      <alignment horizontal="center" vertical="center"/>
    </xf>
    <xf numFmtId="212" fontId="7" fillId="0" borderId="8" xfId="0" applyNumberFormat="1" applyFont="1" applyFill="1" applyBorder="1" applyAlignment="1">
      <alignment horizontal="centerContinuous" vertical="center"/>
    </xf>
    <xf numFmtId="2" fontId="4" fillId="0" borderId="7" xfId="19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216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212" fontId="4" fillId="0" borderId="1" xfId="0" applyNumberFormat="1" applyFont="1" applyFill="1" applyBorder="1" applyAlignment="1">
      <alignment horizontal="center"/>
    </xf>
    <xf numFmtId="212" fontId="4" fillId="0" borderId="3" xfId="0" applyNumberFormat="1" applyFont="1" applyFill="1" applyBorder="1" applyAlignment="1">
      <alignment horizontal="center" vertical="center"/>
    </xf>
    <xf numFmtId="4" fontId="4" fillId="0" borderId="12" xfId="15" applyNumberFormat="1" applyFont="1" applyFill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216" fontId="4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12" fontId="4" fillId="0" borderId="12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216" fontId="4" fillId="0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212" fontId="4" fillId="0" borderId="5" xfId="0" applyNumberFormat="1" applyFont="1" applyFill="1" applyBorder="1" applyAlignment="1">
      <alignment horizontal="center"/>
    </xf>
    <xf numFmtId="4" fontId="4" fillId="0" borderId="5" xfId="15" applyNumberFormat="1" applyFont="1" applyFill="1" applyBorder="1" applyAlignment="1">
      <alignment horizontal="centerContinuous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3" xfId="15" applyFont="1" applyBorder="1" applyAlignment="1">
      <alignment/>
    </xf>
    <xf numFmtId="4" fontId="4" fillId="0" borderId="14" xfId="0" applyNumberFormat="1" applyFont="1" applyBorder="1" applyAlignment="1">
      <alignment/>
    </xf>
    <xf numFmtId="43" fontId="4" fillId="0" borderId="14" xfId="15" applyFont="1" applyBorder="1" applyAlignment="1">
      <alignment/>
    </xf>
    <xf numFmtId="43" fontId="4" fillId="0" borderId="12" xfId="15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16" xfId="15" applyFont="1" applyFill="1" applyBorder="1" applyAlignment="1">
      <alignment/>
    </xf>
    <xf numFmtId="4" fontId="3" fillId="0" borderId="16" xfId="15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3" fontId="3" fillId="0" borderId="0" xfId="15" applyFont="1" applyAlignment="1">
      <alignment/>
    </xf>
    <xf numFmtId="43" fontId="4" fillId="0" borderId="14" xfId="15" applyFont="1" applyFill="1" applyBorder="1" applyAlignment="1">
      <alignment/>
    </xf>
    <xf numFmtId="0" fontId="4" fillId="2" borderId="14" xfId="0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209" fontId="3" fillId="0" borderId="10" xfId="15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4" fontId="4" fillId="0" borderId="14" xfId="15" applyNumberFormat="1" applyFont="1" applyBorder="1" applyAlignment="1">
      <alignment horizontal="right" vertical="center"/>
    </xf>
    <xf numFmtId="4" fontId="3" fillId="0" borderId="13" xfId="15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4" fontId="8" fillId="0" borderId="14" xfId="15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3" fillId="0" borderId="14" xfId="15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4" fillId="0" borderId="0" xfId="15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" fontId="3" fillId="0" borderId="7" xfId="15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4" fontId="3" fillId="0" borderId="7" xfId="15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3" xfId="15" applyNumberFormat="1" applyFont="1" applyBorder="1" applyAlignment="1">
      <alignment vertical="center"/>
    </xf>
    <xf numFmtId="4" fontId="3" fillId="0" borderId="14" xfId="15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Continuous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3" xfId="15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4" fontId="4" fillId="0" borderId="1" xfId="15" applyNumberFormat="1" applyFont="1" applyFill="1" applyBorder="1" applyAlignment="1">
      <alignment horizontal="center" vertical="center"/>
    </xf>
    <xf numFmtId="4" fontId="4" fillId="0" borderId="12" xfId="15" applyNumberFormat="1" applyFont="1" applyFill="1" applyBorder="1" applyAlignment="1">
      <alignment horizontal="center" vertical="center"/>
    </xf>
    <xf numFmtId="4" fontId="4" fillId="0" borderId="5" xfId="15" applyNumberFormat="1" applyFont="1" applyFill="1" applyBorder="1" applyAlignment="1">
      <alignment horizontal="center" vertical="center"/>
    </xf>
    <xf numFmtId="15" fontId="4" fillId="0" borderId="3" xfId="0" applyNumberFormat="1" applyFon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11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3" fontId="3" fillId="0" borderId="14" xfId="15" applyNumberFormat="1" applyFont="1" applyBorder="1" applyAlignment="1">
      <alignment horizontal="right" vertical="center"/>
    </xf>
    <xf numFmtId="43" fontId="3" fillId="0" borderId="18" xfId="15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3" fontId="4" fillId="0" borderId="14" xfId="15" applyNumberFormat="1" applyFont="1" applyBorder="1" applyAlignment="1">
      <alignment horizontal="right" vertical="center"/>
    </xf>
    <xf numFmtId="43" fontId="3" fillId="0" borderId="7" xfId="15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vertical="center"/>
    </xf>
    <xf numFmtId="43" fontId="4" fillId="0" borderId="18" xfId="15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3" fontId="3" fillId="0" borderId="10" xfId="15" applyNumberFormat="1" applyFont="1" applyBorder="1" applyAlignment="1">
      <alignment horizontal="right" vertical="center"/>
    </xf>
    <xf numFmtId="4" fontId="3" fillId="0" borderId="10" xfId="15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1457325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workbookViewId="0" topLeftCell="A1">
      <selection activeCell="C56" sqref="C56"/>
    </sheetView>
  </sheetViews>
  <sheetFormatPr defaultColWidth="9.140625" defaultRowHeight="21.75"/>
  <cols>
    <col min="1" max="1" width="26.57421875" style="72" customWidth="1"/>
    <col min="2" max="2" width="13.57421875" style="72" customWidth="1"/>
    <col min="3" max="5" width="14.57421875" style="72" customWidth="1"/>
    <col min="6" max="6" width="15.140625" style="72" customWidth="1"/>
    <col min="7" max="7" width="15.57421875" style="72" customWidth="1"/>
    <col min="8" max="8" width="15.8515625" style="72" customWidth="1"/>
    <col min="9" max="9" width="18.421875" style="72" customWidth="1"/>
    <col min="10" max="10" width="11.00390625" style="72" bestFit="1" customWidth="1"/>
    <col min="11" max="16384" width="9.140625" style="72" customWidth="1"/>
  </cols>
  <sheetData>
    <row r="1" ht="12.75"/>
    <row r="2" ht="12.75"/>
    <row r="3" ht="12.75">
      <c r="F3" s="123"/>
    </row>
    <row r="4" spans="2:8" ht="12.75">
      <c r="B4" s="124"/>
      <c r="C4" s="125" t="s">
        <v>142</v>
      </c>
      <c r="D4" s="125"/>
      <c r="F4" s="124"/>
      <c r="G4" s="124"/>
      <c r="H4" s="124"/>
    </row>
    <row r="5" spans="2:8" ht="12.75">
      <c r="B5" s="126"/>
      <c r="C5" s="127" t="s">
        <v>66</v>
      </c>
      <c r="D5" s="127"/>
      <c r="F5" s="126"/>
      <c r="G5" s="126"/>
      <c r="H5" s="126"/>
    </row>
    <row r="6" spans="1:9" ht="12.75">
      <c r="A6" s="128" t="s">
        <v>104</v>
      </c>
      <c r="I6" s="129" t="s">
        <v>91</v>
      </c>
    </row>
    <row r="7" spans="1:9" s="128" customFormat="1" ht="15.75" customHeight="1">
      <c r="A7" s="180"/>
      <c r="B7" s="130">
        <v>2001</v>
      </c>
      <c r="C7" s="130">
        <v>2002</v>
      </c>
      <c r="D7" s="130">
        <v>2003</v>
      </c>
      <c r="E7" s="198" t="s">
        <v>144</v>
      </c>
      <c r="F7" s="199"/>
      <c r="G7" s="199"/>
      <c r="H7" s="199"/>
      <c r="I7" s="200"/>
    </row>
    <row r="8" spans="1:9" s="128" customFormat="1" ht="15.75" customHeight="1">
      <c r="A8" s="150"/>
      <c r="B8" s="158"/>
      <c r="C8" s="158"/>
      <c r="D8" s="158"/>
      <c r="E8" s="131" t="s">
        <v>0</v>
      </c>
      <c r="F8" s="133" t="s">
        <v>1</v>
      </c>
      <c r="G8" s="131" t="s">
        <v>2</v>
      </c>
      <c r="H8" s="133" t="s">
        <v>143</v>
      </c>
      <c r="I8" s="132" t="s">
        <v>3</v>
      </c>
    </row>
    <row r="9" spans="1:9" ht="15" customHeight="1">
      <c r="A9" s="134" t="s">
        <v>4</v>
      </c>
      <c r="B9" s="135"/>
      <c r="C9" s="135"/>
      <c r="D9" s="135"/>
      <c r="E9" s="136"/>
      <c r="F9" s="135"/>
      <c r="G9" s="136"/>
      <c r="H9" s="135"/>
      <c r="I9" s="137"/>
    </row>
    <row r="10" spans="1:9" ht="15" customHeight="1">
      <c r="A10" s="134" t="s">
        <v>5</v>
      </c>
      <c r="B10" s="135"/>
      <c r="C10" s="135"/>
      <c r="D10" s="135"/>
      <c r="E10" s="136"/>
      <c r="F10" s="135"/>
      <c r="G10" s="136"/>
      <c r="H10" s="135"/>
      <c r="I10" s="137"/>
    </row>
    <row r="11" spans="1:10" ht="15.75" customHeight="1">
      <c r="A11" s="138" t="s">
        <v>6</v>
      </c>
      <c r="B11" s="139">
        <v>149162.28</v>
      </c>
      <c r="C11" s="135">
        <v>471500</v>
      </c>
      <c r="D11" s="135">
        <v>107500</v>
      </c>
      <c r="E11" s="191">
        <v>38000</v>
      </c>
      <c r="F11" s="186">
        <v>54000</v>
      </c>
      <c r="G11" s="191">
        <v>132500</v>
      </c>
      <c r="H11" s="191">
        <v>46800</v>
      </c>
      <c r="I11" s="140">
        <f>SUM(E11:H11)</f>
        <v>271300</v>
      </c>
      <c r="J11" s="141"/>
    </row>
    <row r="12" spans="1:10" ht="15.75" customHeight="1">
      <c r="A12" s="138" t="s">
        <v>30</v>
      </c>
      <c r="B12" s="139">
        <v>441400</v>
      </c>
      <c r="C12" s="135">
        <v>519000</v>
      </c>
      <c r="D12" s="135">
        <v>368990</v>
      </c>
      <c r="E12" s="191">
        <v>96000</v>
      </c>
      <c r="F12" s="186">
        <v>145000</v>
      </c>
      <c r="G12" s="191">
        <v>191000</v>
      </c>
      <c r="H12" s="191">
        <v>137000</v>
      </c>
      <c r="I12" s="140">
        <f>SUM(E12:H12)</f>
        <v>569000</v>
      </c>
      <c r="J12" s="141"/>
    </row>
    <row r="13" spans="1:10" ht="18" customHeight="1">
      <c r="A13" s="138" t="s">
        <v>7</v>
      </c>
      <c r="B13" s="139">
        <v>57591.84</v>
      </c>
      <c r="C13" s="135">
        <v>47487.99</v>
      </c>
      <c r="D13" s="135">
        <v>56394.77</v>
      </c>
      <c r="E13" s="191">
        <v>15410</v>
      </c>
      <c r="F13" s="194">
        <v>22156</v>
      </c>
      <c r="G13" s="191">
        <v>10581</v>
      </c>
      <c r="H13" s="191">
        <v>19759.98</v>
      </c>
      <c r="I13" s="140">
        <f>SUM(E13:H13)</f>
        <v>67906.98</v>
      </c>
      <c r="J13" s="141"/>
    </row>
    <row r="14" spans="1:10" ht="15.75" customHeight="1">
      <c r="A14" s="142" t="s">
        <v>8</v>
      </c>
      <c r="B14" s="143">
        <v>57507.3</v>
      </c>
      <c r="C14" s="144">
        <v>39487.99</v>
      </c>
      <c r="D14" s="144">
        <v>19445.02</v>
      </c>
      <c r="E14" s="191">
        <v>12000</v>
      </c>
      <c r="F14" s="194">
        <v>10536</v>
      </c>
      <c r="G14" s="191">
        <v>3000</v>
      </c>
      <c r="H14" s="191">
        <v>15099.98</v>
      </c>
      <c r="I14" s="140">
        <f>SUM(E14:H14)</f>
        <v>40635.979999999996</v>
      </c>
      <c r="J14" s="141"/>
    </row>
    <row r="15" spans="1:10" ht="15.75" customHeight="1">
      <c r="A15" s="142" t="s">
        <v>9</v>
      </c>
      <c r="B15" s="143">
        <v>84.54</v>
      </c>
      <c r="C15" s="144">
        <v>8000</v>
      </c>
      <c r="D15" s="144">
        <v>36949.75</v>
      </c>
      <c r="E15" s="191">
        <v>3410</v>
      </c>
      <c r="F15" s="194">
        <v>11620</v>
      </c>
      <c r="G15" s="191">
        <v>7581</v>
      </c>
      <c r="H15" s="191">
        <v>4660</v>
      </c>
      <c r="I15" s="140">
        <f>SUM(E15:H15)</f>
        <v>27271</v>
      </c>
      <c r="J15" s="141"/>
    </row>
    <row r="16" spans="1:10" ht="15.75" customHeight="1">
      <c r="A16" s="138" t="s">
        <v>10</v>
      </c>
      <c r="B16" s="139">
        <v>112000</v>
      </c>
      <c r="C16" s="135">
        <v>0</v>
      </c>
      <c r="D16" s="135">
        <v>219470</v>
      </c>
      <c r="E16" s="191">
        <v>100000</v>
      </c>
      <c r="F16" s="194">
        <v>100000</v>
      </c>
      <c r="G16" s="191">
        <v>65340</v>
      </c>
      <c r="H16" s="191">
        <v>52000</v>
      </c>
      <c r="I16" s="140">
        <f>SUM(E16:H16)</f>
        <v>317340</v>
      </c>
      <c r="J16" s="141"/>
    </row>
    <row r="17" spans="1:10" ht="18" customHeight="1">
      <c r="A17" s="134" t="s">
        <v>11</v>
      </c>
      <c r="B17" s="145">
        <v>760154.12</v>
      </c>
      <c r="C17" s="146">
        <v>1037987.99</v>
      </c>
      <c r="D17" s="146">
        <v>749354.77</v>
      </c>
      <c r="E17" s="187">
        <v>249410</v>
      </c>
      <c r="F17" s="188">
        <v>321156</v>
      </c>
      <c r="G17" s="187">
        <v>399421</v>
      </c>
      <c r="H17" s="187">
        <v>255559.98</v>
      </c>
      <c r="I17" s="140">
        <f>SUM(E17:H17)</f>
        <v>1225546.98</v>
      </c>
      <c r="J17" s="141"/>
    </row>
    <row r="18" spans="1:10" ht="15" customHeight="1">
      <c r="A18" s="134" t="s">
        <v>12</v>
      </c>
      <c r="B18" s="139"/>
      <c r="C18" s="135"/>
      <c r="D18" s="135"/>
      <c r="E18" s="147"/>
      <c r="F18" s="189"/>
      <c r="G18" s="191"/>
      <c r="H18" s="191">
        <v>0</v>
      </c>
      <c r="I18" s="140"/>
      <c r="J18" s="141"/>
    </row>
    <row r="19" spans="1:10" ht="15" customHeight="1">
      <c r="A19" s="134" t="s">
        <v>13</v>
      </c>
      <c r="B19" s="139"/>
      <c r="C19" s="135"/>
      <c r="D19" s="135"/>
      <c r="E19" s="147"/>
      <c r="F19" s="189"/>
      <c r="G19" s="191"/>
      <c r="H19" s="191">
        <v>0</v>
      </c>
      <c r="I19" s="140"/>
      <c r="J19" s="141"/>
    </row>
    <row r="20" spans="1:10" ht="16.5" customHeight="1">
      <c r="A20" s="138" t="s">
        <v>14</v>
      </c>
      <c r="B20" s="139">
        <v>23381.08</v>
      </c>
      <c r="C20" s="135">
        <v>36067.82</v>
      </c>
      <c r="D20" s="135">
        <v>54519</v>
      </c>
      <c r="E20" s="191">
        <v>0</v>
      </c>
      <c r="F20" s="194">
        <v>5500</v>
      </c>
      <c r="G20" s="191">
        <v>1000</v>
      </c>
      <c r="H20" s="191">
        <v>10700</v>
      </c>
      <c r="I20" s="140">
        <f>SUM(E20:H20)</f>
        <v>17200</v>
      </c>
      <c r="J20" s="141"/>
    </row>
    <row r="21" spans="1:10" ht="16.5" customHeight="1">
      <c r="A21" s="138" t="s">
        <v>15</v>
      </c>
      <c r="B21" s="139">
        <v>80545.8</v>
      </c>
      <c r="C21" s="135">
        <v>61496.9</v>
      </c>
      <c r="D21" s="135">
        <v>125799.1</v>
      </c>
      <c r="E21" s="191">
        <v>26600</v>
      </c>
      <c r="F21" s="186">
        <v>36600</v>
      </c>
      <c r="G21" s="191">
        <v>5650</v>
      </c>
      <c r="H21" s="191">
        <v>35500</v>
      </c>
      <c r="I21" s="140">
        <f>SUM(E21:H21)</f>
        <v>104350</v>
      </c>
      <c r="J21" s="141"/>
    </row>
    <row r="22" spans="1:10" ht="16.5" customHeight="1">
      <c r="A22" s="138" t="s">
        <v>16</v>
      </c>
      <c r="B22" s="139">
        <v>2050</v>
      </c>
      <c r="C22" s="135" t="s">
        <v>28</v>
      </c>
      <c r="D22" s="135" t="s">
        <v>28</v>
      </c>
      <c r="E22" s="191">
        <v>0</v>
      </c>
      <c r="F22" s="194">
        <v>0</v>
      </c>
      <c r="G22" s="191">
        <v>0</v>
      </c>
      <c r="H22" s="191">
        <v>0</v>
      </c>
      <c r="I22" s="140" t="s">
        <v>28</v>
      </c>
      <c r="J22" s="141"/>
    </row>
    <row r="23" spans="1:10" ht="16.5" customHeight="1">
      <c r="A23" s="138" t="s">
        <v>17</v>
      </c>
      <c r="B23" s="139">
        <v>702.7</v>
      </c>
      <c r="C23" s="135">
        <v>29.22</v>
      </c>
      <c r="D23" s="135" t="s">
        <v>28</v>
      </c>
      <c r="E23" s="191">
        <v>0</v>
      </c>
      <c r="F23" s="194">
        <v>0</v>
      </c>
      <c r="G23" s="191">
        <v>0</v>
      </c>
      <c r="H23" s="191">
        <v>0</v>
      </c>
      <c r="I23" s="140" t="s">
        <v>28</v>
      </c>
      <c r="J23" s="141"/>
    </row>
    <row r="24" spans="1:10" ht="16.5" customHeight="1">
      <c r="A24" s="138" t="s">
        <v>101</v>
      </c>
      <c r="B24" s="139" t="s">
        <v>28</v>
      </c>
      <c r="C24" s="135">
        <v>607.9</v>
      </c>
      <c r="D24" s="135">
        <v>951.1</v>
      </c>
      <c r="E24" s="191">
        <v>0</v>
      </c>
      <c r="F24" s="194">
        <v>0</v>
      </c>
      <c r="G24" s="191">
        <v>0</v>
      </c>
      <c r="H24" s="191">
        <v>0</v>
      </c>
      <c r="I24" s="140">
        <f>SUM(E24:H24)</f>
        <v>0</v>
      </c>
      <c r="J24" s="141"/>
    </row>
    <row r="25" spans="1:10" s="128" customFormat="1" ht="18" customHeight="1">
      <c r="A25" s="148" t="s">
        <v>18</v>
      </c>
      <c r="B25" s="145">
        <v>106679.58</v>
      </c>
      <c r="C25" s="146">
        <v>98201.84</v>
      </c>
      <c r="D25" s="146">
        <v>181269.2</v>
      </c>
      <c r="E25" s="187">
        <v>26600</v>
      </c>
      <c r="F25" s="190">
        <v>42910.4</v>
      </c>
      <c r="G25" s="187">
        <v>6650</v>
      </c>
      <c r="H25" s="187">
        <v>46200</v>
      </c>
      <c r="I25" s="140">
        <f>SUM(E25:H25)</f>
        <v>122360.4</v>
      </c>
      <c r="J25" s="141"/>
    </row>
    <row r="26" spans="1:10" ht="16.5" customHeight="1">
      <c r="A26" s="134" t="s">
        <v>19</v>
      </c>
      <c r="B26" s="139"/>
      <c r="C26" s="135"/>
      <c r="D26" s="135"/>
      <c r="E26" s="191"/>
      <c r="F26" s="194"/>
      <c r="G26" s="191"/>
      <c r="H26" s="191">
        <v>0</v>
      </c>
      <c r="I26" s="140" t="s">
        <v>28</v>
      </c>
      <c r="J26" s="141"/>
    </row>
    <row r="27" spans="1:10" ht="15" customHeight="1">
      <c r="A27" s="138" t="s">
        <v>20</v>
      </c>
      <c r="B27" s="139" t="s">
        <v>28</v>
      </c>
      <c r="C27" s="135" t="s">
        <v>28</v>
      </c>
      <c r="D27" s="135" t="s">
        <v>28</v>
      </c>
      <c r="E27" s="191">
        <v>0</v>
      </c>
      <c r="F27" s="194">
        <v>0</v>
      </c>
      <c r="G27" s="191">
        <v>0</v>
      </c>
      <c r="H27" s="191">
        <v>0</v>
      </c>
      <c r="I27" s="140" t="s">
        <v>28</v>
      </c>
      <c r="J27" s="141"/>
    </row>
    <row r="28" spans="1:10" ht="15" customHeight="1">
      <c r="A28" s="138" t="s">
        <v>21</v>
      </c>
      <c r="B28" s="139" t="s">
        <v>28</v>
      </c>
      <c r="C28" s="135" t="s">
        <v>28</v>
      </c>
      <c r="D28" s="135" t="s">
        <v>28</v>
      </c>
      <c r="E28" s="191">
        <v>0</v>
      </c>
      <c r="F28" s="194">
        <v>0</v>
      </c>
      <c r="G28" s="191">
        <v>0</v>
      </c>
      <c r="H28" s="191">
        <v>0</v>
      </c>
      <c r="I28" s="140" t="s">
        <v>28</v>
      </c>
      <c r="J28" s="141"/>
    </row>
    <row r="29" spans="1:10" ht="16.5" customHeight="1">
      <c r="A29" s="138" t="s">
        <v>22</v>
      </c>
      <c r="B29" s="139" t="s">
        <v>28</v>
      </c>
      <c r="C29" s="135" t="s">
        <v>28</v>
      </c>
      <c r="D29" s="135" t="s">
        <v>28</v>
      </c>
      <c r="E29" s="191">
        <v>0</v>
      </c>
      <c r="F29" s="194">
        <v>0</v>
      </c>
      <c r="G29" s="191">
        <v>0</v>
      </c>
      <c r="H29" s="191">
        <v>0</v>
      </c>
      <c r="I29" s="140" t="s">
        <v>28</v>
      </c>
      <c r="J29" s="141"/>
    </row>
    <row r="30" spans="1:10" ht="16.5" customHeight="1">
      <c r="A30" s="138" t="s">
        <v>23</v>
      </c>
      <c r="B30" s="139" t="s">
        <v>28</v>
      </c>
      <c r="C30" s="135" t="s">
        <v>28</v>
      </c>
      <c r="D30" s="135" t="s">
        <v>28</v>
      </c>
      <c r="E30" s="191">
        <v>0</v>
      </c>
      <c r="F30" s="194">
        <v>0</v>
      </c>
      <c r="G30" s="191">
        <v>0</v>
      </c>
      <c r="H30" s="191">
        <v>0</v>
      </c>
      <c r="I30" s="140" t="s">
        <v>28</v>
      </c>
      <c r="J30" s="141"/>
    </row>
    <row r="31" spans="1:10" ht="16.5" customHeight="1">
      <c r="A31" s="138" t="s">
        <v>102</v>
      </c>
      <c r="B31" s="139" t="s">
        <v>28</v>
      </c>
      <c r="C31" s="135" t="s">
        <v>28</v>
      </c>
      <c r="D31" s="135" t="s">
        <v>28</v>
      </c>
      <c r="E31" s="191">
        <v>0</v>
      </c>
      <c r="F31" s="194">
        <v>0</v>
      </c>
      <c r="G31" s="191">
        <v>0</v>
      </c>
      <c r="H31" s="191">
        <v>0</v>
      </c>
      <c r="I31" s="140" t="s">
        <v>28</v>
      </c>
      <c r="J31" s="141"/>
    </row>
    <row r="32" spans="1:10" s="128" customFormat="1" ht="18" customHeight="1">
      <c r="A32" s="148" t="s">
        <v>24</v>
      </c>
      <c r="B32" s="145" t="s">
        <v>28</v>
      </c>
      <c r="C32" s="146" t="s">
        <v>28</v>
      </c>
      <c r="D32" s="146" t="s">
        <v>28</v>
      </c>
      <c r="E32" s="191">
        <v>0</v>
      </c>
      <c r="F32" s="194">
        <v>0</v>
      </c>
      <c r="G32" s="191">
        <v>0</v>
      </c>
      <c r="H32" s="191">
        <v>0</v>
      </c>
      <c r="I32" s="140" t="s">
        <v>28</v>
      </c>
      <c r="J32" s="141"/>
    </row>
    <row r="33" spans="1:10" s="128" customFormat="1" ht="18" customHeight="1">
      <c r="A33" s="158" t="s">
        <v>25</v>
      </c>
      <c r="B33" s="149">
        <v>106679.58</v>
      </c>
      <c r="C33" s="146">
        <v>98201.84</v>
      </c>
      <c r="D33" s="146">
        <v>181269.2</v>
      </c>
      <c r="E33" s="192">
        <v>26600</v>
      </c>
      <c r="F33" s="195">
        <v>42910.4</v>
      </c>
      <c r="G33" s="192">
        <v>6650</v>
      </c>
      <c r="H33" s="192">
        <v>46200</v>
      </c>
      <c r="I33" s="140">
        <f>SUM(E33:H33)</f>
        <v>122360.4</v>
      </c>
      <c r="J33" s="141"/>
    </row>
    <row r="34" spans="1:9" s="128" customFormat="1" ht="18" customHeight="1">
      <c r="A34" s="150" t="s">
        <v>26</v>
      </c>
      <c r="B34" s="151">
        <v>866833.7</v>
      </c>
      <c r="C34" s="152">
        <v>1136189.83</v>
      </c>
      <c r="D34" s="152">
        <v>930623.97</v>
      </c>
      <c r="E34" s="192">
        <v>276010</v>
      </c>
      <c r="F34" s="193">
        <v>364066.4</v>
      </c>
      <c r="G34" s="192">
        <v>406071</v>
      </c>
      <c r="H34" s="192">
        <v>301759.98</v>
      </c>
      <c r="I34" s="197">
        <f>SUM(E34:H34)</f>
        <v>1347907.38</v>
      </c>
    </row>
    <row r="35" spans="1:9" ht="15" customHeight="1">
      <c r="A35" s="123" t="s">
        <v>89</v>
      </c>
      <c r="I35" s="45" t="s">
        <v>88</v>
      </c>
    </row>
    <row r="36" spans="1:9" ht="15" customHeight="1">
      <c r="A36" s="123"/>
      <c r="I36" s="123"/>
    </row>
    <row r="37" spans="1:9" ht="15" customHeight="1">
      <c r="A37" s="123"/>
      <c r="I37" s="123"/>
    </row>
    <row r="38" spans="1:8" ht="12.75">
      <c r="A38" s="128" t="s">
        <v>105</v>
      </c>
      <c r="C38" s="153"/>
      <c r="D38" s="153"/>
      <c r="H38" s="154" t="s">
        <v>91</v>
      </c>
    </row>
    <row r="39" spans="1:8" s="128" customFormat="1" ht="15.75" customHeight="1">
      <c r="A39" s="180"/>
      <c r="B39" s="130">
        <v>2001</v>
      </c>
      <c r="C39" s="182">
        <v>2002</v>
      </c>
      <c r="D39" s="182">
        <v>2003</v>
      </c>
      <c r="E39" s="198" t="s">
        <v>144</v>
      </c>
      <c r="F39" s="199"/>
      <c r="G39" s="199"/>
      <c r="H39" s="200"/>
    </row>
    <row r="40" spans="1:8" s="128" customFormat="1" ht="15.75" customHeight="1">
      <c r="A40" s="150"/>
      <c r="B40" s="158"/>
      <c r="C40" s="158"/>
      <c r="D40" s="158"/>
      <c r="E40" s="155" t="s">
        <v>0</v>
      </c>
      <c r="F40" s="133" t="s">
        <v>1</v>
      </c>
      <c r="G40" s="133" t="s">
        <v>2</v>
      </c>
      <c r="H40" s="133" t="s">
        <v>143</v>
      </c>
    </row>
    <row r="41" spans="1:8" ht="15.75" customHeight="1">
      <c r="A41" s="156" t="s">
        <v>4</v>
      </c>
      <c r="B41" s="157"/>
      <c r="C41" s="159"/>
      <c r="D41" s="159"/>
      <c r="E41" s="160"/>
      <c r="F41" s="161"/>
      <c r="G41" s="162"/>
      <c r="H41" s="161"/>
    </row>
    <row r="42" spans="1:8" ht="15" customHeight="1">
      <c r="A42" s="163" t="s">
        <v>6</v>
      </c>
      <c r="B42" s="164">
        <v>706438.28</v>
      </c>
      <c r="C42" s="159">
        <v>1114644.28</v>
      </c>
      <c r="D42" s="159">
        <v>1132144.28</v>
      </c>
      <c r="E42" s="191">
        <v>1170144.28</v>
      </c>
      <c r="F42" s="191">
        <v>1159144.28</v>
      </c>
      <c r="G42" s="191">
        <v>1304644.28</v>
      </c>
      <c r="H42" s="191">
        <v>1306544.28</v>
      </c>
    </row>
    <row r="43" spans="1:8" ht="15" customHeight="1">
      <c r="A43" s="163" t="s">
        <v>69</v>
      </c>
      <c r="B43" s="165">
        <v>110000</v>
      </c>
      <c r="C43" s="159">
        <v>134000</v>
      </c>
      <c r="D43" s="159">
        <v>127000</v>
      </c>
      <c r="E43" s="191">
        <v>96000</v>
      </c>
      <c r="F43" s="191">
        <v>123000</v>
      </c>
      <c r="G43" s="191">
        <v>195040</v>
      </c>
      <c r="H43" s="191">
        <v>168040</v>
      </c>
    </row>
    <row r="44" spans="1:8" ht="15" customHeight="1">
      <c r="A44" s="163" t="s">
        <v>7</v>
      </c>
      <c r="B44" s="164">
        <v>416032.671</v>
      </c>
      <c r="C44" s="159">
        <v>395660.232</v>
      </c>
      <c r="D44" s="159">
        <v>412234.65</v>
      </c>
      <c r="E44" s="191">
        <v>413050.33</v>
      </c>
      <c r="F44" s="191">
        <v>421278.68</v>
      </c>
      <c r="G44" s="191">
        <v>424234.68</v>
      </c>
      <c r="H44" s="191">
        <v>405162.06</v>
      </c>
    </row>
    <row r="45" spans="1:8" ht="15" customHeight="1">
      <c r="A45" s="166" t="s">
        <v>8</v>
      </c>
      <c r="B45" s="164">
        <v>357278.261</v>
      </c>
      <c r="C45" s="159">
        <v>343705.94</v>
      </c>
      <c r="D45" s="159">
        <v>327332.23</v>
      </c>
      <c r="E45" s="191">
        <v>329016.54</v>
      </c>
      <c r="F45" s="191">
        <v>327846.26</v>
      </c>
      <c r="G45" s="191">
        <v>323221.26</v>
      </c>
      <c r="H45" s="191">
        <v>321488.64</v>
      </c>
    </row>
    <row r="46" spans="1:8" ht="15" customHeight="1">
      <c r="A46" s="166" t="s">
        <v>9</v>
      </c>
      <c r="B46" s="164">
        <v>58754.41</v>
      </c>
      <c r="C46" s="159">
        <v>51954.292</v>
      </c>
      <c r="D46" s="159">
        <v>84902.42</v>
      </c>
      <c r="E46" s="191">
        <v>84033.79</v>
      </c>
      <c r="F46" s="191">
        <v>93432.42</v>
      </c>
      <c r="G46" s="191">
        <v>101013.42</v>
      </c>
      <c r="H46" s="191">
        <v>83673.42</v>
      </c>
    </row>
    <row r="47" spans="1:8" ht="15" customHeight="1">
      <c r="A47" s="167" t="s">
        <v>108</v>
      </c>
      <c r="B47" s="164">
        <v>112337.28</v>
      </c>
      <c r="C47" s="139">
        <v>112337.28</v>
      </c>
      <c r="D47" s="139">
        <v>239337.28</v>
      </c>
      <c r="E47" s="191">
        <v>277337.28</v>
      </c>
      <c r="F47" s="191">
        <v>318000</v>
      </c>
      <c r="G47" s="191">
        <v>284340</v>
      </c>
      <c r="H47" s="191">
        <v>312340</v>
      </c>
    </row>
    <row r="48" spans="1:8" s="128" customFormat="1" ht="15" customHeight="1">
      <c r="A48" s="168" t="s">
        <v>11</v>
      </c>
      <c r="B48" s="169">
        <v>1344808.233</v>
      </c>
      <c r="C48" s="170">
        <v>1756641.7920000001</v>
      </c>
      <c r="D48" s="170">
        <v>1910716.21</v>
      </c>
      <c r="E48" s="187">
        <v>1956531.89</v>
      </c>
      <c r="F48" s="187">
        <v>2021422.96</v>
      </c>
      <c r="G48" s="187">
        <v>2195258.96</v>
      </c>
      <c r="H48" s="187">
        <v>2192086.34</v>
      </c>
    </row>
    <row r="49" spans="1:8" ht="15" customHeight="1">
      <c r="A49" s="171" t="s">
        <v>12</v>
      </c>
      <c r="B49" s="157"/>
      <c r="C49" s="159"/>
      <c r="D49" s="159"/>
      <c r="E49" s="159"/>
      <c r="F49" s="157"/>
      <c r="G49" s="157"/>
      <c r="H49" s="159"/>
    </row>
    <row r="50" spans="1:8" s="128" customFormat="1" ht="15" customHeight="1">
      <c r="A50" s="168" t="s">
        <v>65</v>
      </c>
      <c r="B50" s="172">
        <v>538094.62</v>
      </c>
      <c r="C50" s="170">
        <v>542597.6290000001</v>
      </c>
      <c r="D50" s="170">
        <v>607267.65</v>
      </c>
      <c r="E50" s="187">
        <v>526644.77</v>
      </c>
      <c r="F50" s="187">
        <v>535177.67</v>
      </c>
      <c r="G50" s="187">
        <v>524942.39</v>
      </c>
      <c r="H50" s="187">
        <v>548298.63</v>
      </c>
    </row>
    <row r="51" spans="1:8" s="128" customFormat="1" ht="18" customHeight="1">
      <c r="A51" s="173" t="s">
        <v>26</v>
      </c>
      <c r="B51" s="152">
        <v>1882902.8530000001</v>
      </c>
      <c r="C51" s="152">
        <v>2299239.421</v>
      </c>
      <c r="D51" s="152">
        <v>2517983.86</v>
      </c>
      <c r="E51" s="196">
        <v>2483176.66</v>
      </c>
      <c r="F51" s="196">
        <v>2556600.63</v>
      </c>
      <c r="G51" s="196">
        <v>2720201.35</v>
      </c>
      <c r="H51" s="196">
        <v>2740384.97</v>
      </c>
    </row>
    <row r="52" spans="1:8" ht="15" customHeight="1">
      <c r="A52" s="183" t="s">
        <v>90</v>
      </c>
      <c r="B52" s="121"/>
      <c r="F52" s="71"/>
      <c r="G52" s="122"/>
      <c r="H52" s="45" t="s">
        <v>88</v>
      </c>
    </row>
    <row r="53" spans="1:10" ht="15" customHeight="1">
      <c r="A53" s="184" t="s">
        <v>103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2" ht="12.75" customHeight="1">
      <c r="A54" s="185" t="s">
        <v>145</v>
      </c>
      <c r="B54" s="123"/>
    </row>
  </sheetData>
  <mergeCells count="2">
    <mergeCell ref="E7:I7"/>
    <mergeCell ref="E39:H39"/>
  </mergeCells>
  <printOptions/>
  <pageMargins left="0.5511811023622047" right="0.07874015748031496" top="0.35433070866141736" bottom="0.11811023622047245" header="0.2362204724409449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4" sqref="D4"/>
    </sheetView>
  </sheetViews>
  <sheetFormatPr defaultColWidth="9.140625" defaultRowHeight="21.75"/>
  <cols>
    <col min="1" max="1" width="23.140625" style="2" customWidth="1"/>
    <col min="2" max="2" width="16.28125" style="2" customWidth="1"/>
    <col min="3" max="3" width="18.28125" style="2" customWidth="1"/>
    <col min="4" max="4" width="16.8515625" style="2" customWidth="1"/>
    <col min="5" max="5" width="16.7109375" style="2" customWidth="1"/>
    <col min="6" max="6" width="18.421875" style="2" customWidth="1"/>
    <col min="7" max="7" width="17.57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1:7" ht="15">
      <c r="A1" s="201" t="s">
        <v>31</v>
      </c>
      <c r="B1" s="201"/>
      <c r="C1" s="201"/>
      <c r="D1" s="201"/>
      <c r="E1" s="201"/>
      <c r="F1" s="201"/>
      <c r="G1" s="201"/>
    </row>
    <row r="2" spans="1:7" ht="12.75">
      <c r="A2" s="1" t="s">
        <v>70</v>
      </c>
      <c r="G2" s="82" t="s">
        <v>91</v>
      </c>
    </row>
    <row r="3" spans="1:7" ht="12.75">
      <c r="A3" s="83" t="s">
        <v>67</v>
      </c>
      <c r="B3" s="208">
        <v>2003</v>
      </c>
      <c r="C3" s="209"/>
      <c r="D3" s="208">
        <v>2004</v>
      </c>
      <c r="E3" s="209"/>
      <c r="F3" s="208" t="s">
        <v>44</v>
      </c>
      <c r="G3" s="209"/>
    </row>
    <row r="4" spans="1:7" ht="22.5" customHeight="1">
      <c r="A4" s="84" t="s">
        <v>68</v>
      </c>
      <c r="B4" s="85" t="s">
        <v>43</v>
      </c>
      <c r="C4" s="86" t="s">
        <v>27</v>
      </c>
      <c r="D4" s="85" t="s">
        <v>43</v>
      </c>
      <c r="E4" s="86" t="s">
        <v>27</v>
      </c>
      <c r="F4" s="85" t="s">
        <v>43</v>
      </c>
      <c r="G4" s="86" t="s">
        <v>27</v>
      </c>
    </row>
    <row r="5" spans="1:9" ht="21" customHeight="1">
      <c r="A5" s="87" t="s">
        <v>33</v>
      </c>
      <c r="B5" s="88">
        <v>1154578.3969999999</v>
      </c>
      <c r="C5" s="88">
        <v>742176</v>
      </c>
      <c r="D5" s="88">
        <v>1054753.95</v>
      </c>
      <c r="E5" s="88">
        <v>1118576</v>
      </c>
      <c r="F5" s="89">
        <f>+((D5/B5)-1)*100</f>
        <v>-8.645965250985022</v>
      </c>
      <c r="G5" s="89">
        <f>+((E5/C5)-1)*100</f>
        <v>50.71573319536067</v>
      </c>
      <c r="I5" s="28"/>
    </row>
    <row r="6" spans="1:9" ht="12.75">
      <c r="A6" s="87" t="s">
        <v>34</v>
      </c>
      <c r="B6" s="90">
        <v>101633.792</v>
      </c>
      <c r="C6" s="90">
        <v>406304.73</v>
      </c>
      <c r="D6" s="90">
        <v>105727.93600000002</v>
      </c>
      <c r="E6" s="90">
        <v>418022.16</v>
      </c>
      <c r="F6" s="89">
        <f aca="true" t="shared" si="0" ref="F6:G14">+((D6/B6)-1)*100</f>
        <v>4.028329475298942</v>
      </c>
      <c r="G6" s="89">
        <f t="shared" si="0"/>
        <v>2.883901942268796</v>
      </c>
      <c r="I6" s="28"/>
    </row>
    <row r="7" spans="1:9" ht="12.75">
      <c r="A7" s="87" t="s">
        <v>35</v>
      </c>
      <c r="B7" s="91">
        <v>69713.898</v>
      </c>
      <c r="C7" s="90">
        <v>328132.23</v>
      </c>
      <c r="D7" s="91">
        <v>80985.723</v>
      </c>
      <c r="E7" s="90">
        <v>321688.66</v>
      </c>
      <c r="F7" s="89">
        <f t="shared" si="0"/>
        <v>16.16869135620562</v>
      </c>
      <c r="G7" s="89">
        <f t="shared" si="0"/>
        <v>-1.9637113976886722</v>
      </c>
      <c r="I7" s="28"/>
    </row>
    <row r="8" spans="1:9" ht="12.75">
      <c r="A8" s="87" t="s">
        <v>36</v>
      </c>
      <c r="B8" s="91">
        <v>31919.894</v>
      </c>
      <c r="C8" s="90">
        <v>78172.5</v>
      </c>
      <c r="D8" s="91">
        <v>24742.213000000003</v>
      </c>
      <c r="E8" s="90">
        <v>96333.5</v>
      </c>
      <c r="F8" s="89">
        <f t="shared" si="0"/>
        <v>-22.48654397160591</v>
      </c>
      <c r="G8" s="89">
        <f t="shared" si="0"/>
        <v>23.231954971377398</v>
      </c>
      <c r="I8" s="28"/>
    </row>
    <row r="9" spans="1:9" ht="12.75">
      <c r="A9" s="87" t="s">
        <v>29</v>
      </c>
      <c r="B9" s="91">
        <v>578817.111</v>
      </c>
      <c r="C9" s="90">
        <v>127000</v>
      </c>
      <c r="D9" s="91">
        <v>925375.13</v>
      </c>
      <c r="E9" s="90">
        <v>168040</v>
      </c>
      <c r="F9" s="89">
        <f t="shared" si="0"/>
        <v>59.87349240613587</v>
      </c>
      <c r="G9" s="89">
        <f t="shared" si="0"/>
        <v>32.31496062992125</v>
      </c>
      <c r="I9" s="28"/>
    </row>
    <row r="10" spans="1:9" ht="12.75">
      <c r="A10" s="87" t="s">
        <v>37</v>
      </c>
      <c r="B10" s="91">
        <v>557422.7119999999</v>
      </c>
      <c r="C10" s="90">
        <v>242337.28</v>
      </c>
      <c r="D10" s="91">
        <v>769205.97</v>
      </c>
      <c r="E10" s="90">
        <v>312340</v>
      </c>
      <c r="F10" s="89">
        <f t="shared" si="0"/>
        <v>37.99329547232371</v>
      </c>
      <c r="G10" s="89">
        <f t="shared" si="0"/>
        <v>28.886484159597735</v>
      </c>
      <c r="I10" s="28"/>
    </row>
    <row r="11" spans="1:9" ht="12.75">
      <c r="A11" s="87" t="s">
        <v>38</v>
      </c>
      <c r="B11" s="91">
        <v>214203.345</v>
      </c>
      <c r="C11" s="90">
        <v>377258.63</v>
      </c>
      <c r="D11" s="91">
        <v>114406.13</v>
      </c>
      <c r="E11" s="90">
        <v>385279.28</v>
      </c>
      <c r="F11" s="89">
        <f t="shared" si="0"/>
        <v>-46.589942374616044</v>
      </c>
      <c r="G11" s="92">
        <f t="shared" si="0"/>
        <v>2.126034863669002</v>
      </c>
      <c r="I11" s="28"/>
    </row>
    <row r="12" spans="1:9" s="1" customFormat="1" ht="12.75">
      <c r="A12" s="93" t="s">
        <v>39</v>
      </c>
      <c r="B12" s="94">
        <v>2606655.357</v>
      </c>
      <c r="C12" s="94">
        <v>1895076.64</v>
      </c>
      <c r="D12" s="94">
        <v>2969469.1160000004</v>
      </c>
      <c r="E12" s="94">
        <v>2402257.44</v>
      </c>
      <c r="F12" s="95">
        <f t="shared" si="0"/>
        <v>13.918746796567794</v>
      </c>
      <c r="G12" s="96">
        <f t="shared" si="0"/>
        <v>26.763075924992673</v>
      </c>
      <c r="I12" s="97"/>
    </row>
    <row r="13" spans="1:9" ht="12.75">
      <c r="A13" s="87" t="s">
        <v>40</v>
      </c>
      <c r="B13" s="98">
        <v>217221.27975</v>
      </c>
      <c r="C13" s="99"/>
      <c r="D13" s="98">
        <v>247455.7596666667</v>
      </c>
      <c r="E13" s="99"/>
      <c r="F13" s="89">
        <f t="shared" si="0"/>
        <v>13.918746796567817</v>
      </c>
      <c r="G13" s="100"/>
      <c r="I13" s="28"/>
    </row>
    <row r="14" spans="1:9" ht="12.75">
      <c r="A14" s="87" t="s">
        <v>41</v>
      </c>
      <c r="B14" s="98">
        <v>10553.26055465587</v>
      </c>
      <c r="C14" s="99"/>
      <c r="D14" s="98">
        <v>12120.282106122451</v>
      </c>
      <c r="E14" s="99"/>
      <c r="F14" s="89">
        <f t="shared" si="0"/>
        <v>14.848695750009178</v>
      </c>
      <c r="G14" s="100"/>
      <c r="I14" s="28"/>
    </row>
    <row r="15" spans="1:9" ht="12.75">
      <c r="A15" s="87" t="s">
        <v>42</v>
      </c>
      <c r="B15" s="101">
        <v>247</v>
      </c>
      <c r="C15" s="99"/>
      <c r="D15" s="101">
        <v>245</v>
      </c>
      <c r="E15" s="99"/>
      <c r="F15" s="99"/>
      <c r="G15" s="102"/>
      <c r="I15" s="28"/>
    </row>
    <row r="16" spans="1:9" ht="12.75">
      <c r="A16" s="103" t="s">
        <v>45</v>
      </c>
      <c r="B16" s="104">
        <v>51569</v>
      </c>
      <c r="C16" s="105"/>
      <c r="D16" s="104">
        <v>32143</v>
      </c>
      <c r="E16" s="105"/>
      <c r="F16" s="105"/>
      <c r="G16" s="106"/>
      <c r="I16" s="28"/>
    </row>
    <row r="17" spans="1:9" ht="12.75">
      <c r="A17" s="87" t="s">
        <v>40</v>
      </c>
      <c r="B17" s="107">
        <v>4297.416666666667</v>
      </c>
      <c r="C17" s="99"/>
      <c r="D17" s="107">
        <v>2678.5833333333335</v>
      </c>
      <c r="E17" s="99"/>
      <c r="F17" s="89">
        <f>+((D17/B17)-1)*100</f>
        <v>-37.66991797397662</v>
      </c>
      <c r="G17" s="102"/>
      <c r="I17" s="28"/>
    </row>
    <row r="18" spans="1:9" ht="12.75">
      <c r="A18" s="87" t="s">
        <v>41</v>
      </c>
      <c r="B18" s="107">
        <v>208.78137651821862</v>
      </c>
      <c r="C18" s="99"/>
      <c r="D18" s="107">
        <v>131.19591836734693</v>
      </c>
      <c r="E18" s="99"/>
      <c r="F18" s="89">
        <f>+((D18/B18)-1)*100</f>
        <v>-37.16110097784582</v>
      </c>
      <c r="G18" s="102"/>
      <c r="I18" s="28"/>
    </row>
    <row r="19" spans="1:9" ht="12.75">
      <c r="A19" s="103" t="s">
        <v>79</v>
      </c>
      <c r="B19" s="108">
        <v>45</v>
      </c>
      <c r="C19" s="105"/>
      <c r="D19" s="108">
        <v>43</v>
      </c>
      <c r="E19" s="105"/>
      <c r="F19" s="105"/>
      <c r="G19" s="106"/>
      <c r="I19" s="28"/>
    </row>
    <row r="20" ht="15.75" customHeight="1">
      <c r="A20" s="81" t="s">
        <v>86</v>
      </c>
    </row>
    <row r="21" ht="15.75" customHeight="1">
      <c r="A21" s="81" t="s">
        <v>87</v>
      </c>
    </row>
    <row r="22" ht="12.75">
      <c r="A22" s="1" t="s">
        <v>80</v>
      </c>
    </row>
    <row r="23" spans="1:7" ht="12.75">
      <c r="A23" s="109"/>
      <c r="B23" s="110"/>
      <c r="C23" s="111" t="s">
        <v>109</v>
      </c>
      <c r="D23" s="109" t="s">
        <v>110</v>
      </c>
      <c r="E23" s="109" t="s">
        <v>111</v>
      </c>
      <c r="F23" s="111" t="s">
        <v>112</v>
      </c>
      <c r="G23" s="111" t="s">
        <v>113</v>
      </c>
    </row>
    <row r="24" spans="1:7" ht="12.75">
      <c r="A24" s="202" t="s">
        <v>46</v>
      </c>
      <c r="B24" s="203"/>
      <c r="C24" s="112">
        <v>143.32</v>
      </c>
      <c r="D24" s="113">
        <v>149.12</v>
      </c>
      <c r="E24" s="113">
        <v>144.1</v>
      </c>
      <c r="F24" s="114">
        <v>146.89</v>
      </c>
      <c r="G24" s="112">
        <v>147.42</v>
      </c>
    </row>
    <row r="25" spans="1:7" ht="12.75">
      <c r="A25" s="204" t="s">
        <v>47</v>
      </c>
      <c r="B25" s="205"/>
      <c r="C25" s="114">
        <v>104.23</v>
      </c>
      <c r="D25" s="113">
        <v>107.29</v>
      </c>
      <c r="E25" s="113">
        <v>102.09</v>
      </c>
      <c r="F25" s="114">
        <v>102.88</v>
      </c>
      <c r="G25" s="114">
        <v>101.75</v>
      </c>
    </row>
    <row r="26" spans="1:7" ht="12.75">
      <c r="A26" s="206" t="s">
        <v>48</v>
      </c>
      <c r="B26" s="207"/>
      <c r="C26" s="115">
        <v>104.53</v>
      </c>
      <c r="D26" s="116">
        <v>107.37</v>
      </c>
      <c r="E26" s="116">
        <v>102.33</v>
      </c>
      <c r="F26" s="115">
        <v>102.95</v>
      </c>
      <c r="G26" s="115">
        <v>101.95</v>
      </c>
    </row>
    <row r="27" ht="12.75">
      <c r="A27" s="1" t="s">
        <v>81</v>
      </c>
    </row>
    <row r="28" spans="1:7" ht="12.75">
      <c r="A28" s="117" t="s">
        <v>55</v>
      </c>
      <c r="B28" s="118"/>
      <c r="C28" s="111" t="str">
        <f>C23</f>
        <v>Dec 31, 2003</v>
      </c>
      <c r="D28" s="111" t="str">
        <f>D23</f>
        <v>Q1,2004</v>
      </c>
      <c r="E28" s="111" t="str">
        <f>E23</f>
        <v>Q2, 2004</v>
      </c>
      <c r="F28" s="111" t="str">
        <f>F23</f>
        <v>Q3, 2004</v>
      </c>
      <c r="G28" s="111" t="str">
        <f>G23</f>
        <v>Q4, 2004</v>
      </c>
    </row>
    <row r="29" spans="1:7" ht="12.75">
      <c r="A29" s="202" t="s">
        <v>49</v>
      </c>
      <c r="B29" s="203"/>
      <c r="C29" s="112">
        <v>1.26</v>
      </c>
      <c r="D29" s="114">
        <v>1.237857</v>
      </c>
      <c r="E29" s="113">
        <v>1.593685</v>
      </c>
      <c r="F29" s="114">
        <v>1.90927</v>
      </c>
      <c r="G29" s="112">
        <v>2.371023</v>
      </c>
    </row>
    <row r="30" spans="1:7" ht="12.75">
      <c r="A30" s="204" t="s">
        <v>50</v>
      </c>
      <c r="B30" s="205"/>
      <c r="C30" s="114">
        <v>1.73</v>
      </c>
      <c r="D30" s="114">
        <v>1.431824</v>
      </c>
      <c r="E30" s="113">
        <v>2.011237</v>
      </c>
      <c r="F30" s="114">
        <v>2.309104</v>
      </c>
      <c r="G30" s="114">
        <v>2.779186</v>
      </c>
    </row>
    <row r="31" spans="1:7" ht="12.75">
      <c r="A31" s="204" t="s">
        <v>51</v>
      </c>
      <c r="B31" s="205"/>
      <c r="C31" s="114">
        <v>2.12</v>
      </c>
      <c r="D31" s="114">
        <v>1.66312</v>
      </c>
      <c r="E31" s="113">
        <v>2.569952</v>
      </c>
      <c r="F31" s="113">
        <v>2.816174</v>
      </c>
      <c r="G31" s="114">
        <v>3.189</v>
      </c>
    </row>
    <row r="32" spans="1:7" ht="12.75">
      <c r="A32" s="204" t="s">
        <v>52</v>
      </c>
      <c r="B32" s="205"/>
      <c r="C32" s="119">
        <v>2.81</v>
      </c>
      <c r="D32" s="114">
        <v>2.485257</v>
      </c>
      <c r="E32" s="113">
        <v>3.55169</v>
      </c>
      <c r="F32" s="114">
        <v>3.701256</v>
      </c>
      <c r="G32" s="114">
        <v>4.029438</v>
      </c>
    </row>
    <row r="33" spans="1:7" ht="12.75">
      <c r="A33" s="204" t="s">
        <v>53</v>
      </c>
      <c r="B33" s="205"/>
      <c r="C33" s="119">
        <v>3.83</v>
      </c>
      <c r="D33" s="114">
        <v>3.483426</v>
      </c>
      <c r="E33" s="113">
        <v>4.365469</v>
      </c>
      <c r="F33" s="114">
        <v>4.113975</v>
      </c>
      <c r="G33" s="114">
        <v>4.486583</v>
      </c>
    </row>
    <row r="34" spans="1:7" ht="12.75">
      <c r="A34" s="206" t="s">
        <v>54</v>
      </c>
      <c r="B34" s="207"/>
      <c r="C34" s="120">
        <v>4.94</v>
      </c>
      <c r="D34" s="115">
        <v>4.055347</v>
      </c>
      <c r="E34" s="116">
        <v>5.172765</v>
      </c>
      <c r="F34" s="115">
        <v>4.800266</v>
      </c>
      <c r="G34" s="115">
        <v>4.852855</v>
      </c>
    </row>
    <row r="35" ht="15.75" customHeight="1">
      <c r="A35" s="81" t="s">
        <v>82</v>
      </c>
    </row>
    <row r="36" ht="15" customHeight="1">
      <c r="A36" s="81" t="s">
        <v>83</v>
      </c>
    </row>
  </sheetData>
  <mergeCells count="13">
    <mergeCell ref="A33:B33"/>
    <mergeCell ref="A34:B34"/>
    <mergeCell ref="A29:B29"/>
    <mergeCell ref="A30:B30"/>
    <mergeCell ref="A31:B31"/>
    <mergeCell ref="A32:B32"/>
    <mergeCell ref="A1:G1"/>
    <mergeCell ref="A24:B24"/>
    <mergeCell ref="A25:B25"/>
    <mergeCell ref="A26:B26"/>
    <mergeCell ref="B3:C3"/>
    <mergeCell ref="F3:G3"/>
    <mergeCell ref="D3:E3"/>
  </mergeCells>
  <printOptions horizontalCentered="1"/>
  <pageMargins left="0.28" right="0.2755905511811024" top="0.4724409448818898" bottom="0.7480314960629921" header="0.5118110236220472" footer="0.3937007874015748"/>
  <pageSetup horizontalDpi="600" verticalDpi="600" orientation="portrait" paperSize="9" scale="95" r:id="rId1"/>
  <headerFooter alignWithMargins="0">
    <oddFooter>&amp;L&amp;"Cordia New,Italic"&amp;12The Thai Bond Dealing Centre&amp;R&amp;"Cordia New,Italic"&amp;12 2001 Statistical Highlights,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B1">
      <selection activeCell="L4" sqref="L4"/>
    </sheetView>
  </sheetViews>
  <sheetFormatPr defaultColWidth="9.140625" defaultRowHeight="21.75"/>
  <cols>
    <col min="1" max="1" width="3.28125" style="2" customWidth="1"/>
    <col min="2" max="2" width="10.8515625" style="2" customWidth="1"/>
    <col min="3" max="3" width="12.00390625" style="2" customWidth="1"/>
    <col min="4" max="4" width="8.421875" style="2" customWidth="1"/>
    <col min="5" max="5" width="10.421875" style="2" bestFit="1" customWidth="1"/>
    <col min="6" max="6" width="16.140625" style="2" customWidth="1"/>
    <col min="7" max="8" width="11.7109375" style="2" customWidth="1"/>
    <col min="9" max="9" width="15.28125" style="2" customWidth="1"/>
    <col min="10" max="10" width="13.8515625" style="2" customWidth="1"/>
    <col min="11" max="11" width="14.7109375" style="2" customWidth="1"/>
    <col min="12" max="12" width="13.7109375" style="2" customWidth="1"/>
    <col min="13" max="16384" width="9.140625" style="2" customWidth="1"/>
  </cols>
  <sheetData>
    <row r="1" ht="33" customHeight="1">
      <c r="A1" s="1" t="s">
        <v>138</v>
      </c>
    </row>
    <row r="2" spans="1:13" ht="18" customHeight="1">
      <c r="A2" s="3"/>
      <c r="B2" s="212" t="s">
        <v>56</v>
      </c>
      <c r="C2" s="5" t="s">
        <v>73</v>
      </c>
      <c r="D2" s="5" t="s">
        <v>71</v>
      </c>
      <c r="E2" s="6" t="s">
        <v>57</v>
      </c>
      <c r="F2" s="7" t="s">
        <v>58</v>
      </c>
      <c r="G2" s="214" t="s">
        <v>75</v>
      </c>
      <c r="H2" s="215"/>
      <c r="I2" s="214"/>
      <c r="J2" s="3" t="s">
        <v>32</v>
      </c>
      <c r="K2" s="210" t="s">
        <v>72</v>
      </c>
      <c r="M2" s="8"/>
    </row>
    <row r="3" spans="1:11" ht="18" customHeight="1">
      <c r="A3" s="9" t="s">
        <v>60</v>
      </c>
      <c r="B3" s="213"/>
      <c r="C3" s="11"/>
      <c r="D3" s="11" t="s">
        <v>61</v>
      </c>
      <c r="E3" s="12" t="s">
        <v>62</v>
      </c>
      <c r="F3" s="13" t="s">
        <v>63</v>
      </c>
      <c r="G3" s="14" t="s">
        <v>77</v>
      </c>
      <c r="H3" s="15" t="s">
        <v>78</v>
      </c>
      <c r="I3" s="16" t="s">
        <v>59</v>
      </c>
      <c r="J3" s="17" t="s">
        <v>92</v>
      </c>
      <c r="K3" s="211"/>
    </row>
    <row r="4" spans="1:13" ht="18" customHeight="1">
      <c r="A4" s="18">
        <v>1</v>
      </c>
      <c r="B4" s="19" t="s">
        <v>114</v>
      </c>
      <c r="C4" s="20" t="s">
        <v>64</v>
      </c>
      <c r="D4" s="21">
        <v>3.875</v>
      </c>
      <c r="E4" s="22">
        <v>40552</v>
      </c>
      <c r="F4" s="23">
        <v>6.03</v>
      </c>
      <c r="G4" s="24">
        <v>3.355</v>
      </c>
      <c r="H4" s="25">
        <v>4.65</v>
      </c>
      <c r="I4" s="26">
        <v>3.90602</v>
      </c>
      <c r="J4" s="174">
        <v>35540.429</v>
      </c>
      <c r="K4" s="27">
        <v>1.9745404911114053</v>
      </c>
      <c r="L4" s="181"/>
      <c r="M4" s="28"/>
    </row>
    <row r="5" spans="1:11" ht="18" customHeight="1">
      <c r="A5" s="18">
        <v>2</v>
      </c>
      <c r="B5" s="19" t="s">
        <v>115</v>
      </c>
      <c r="C5" s="29" t="s">
        <v>64</v>
      </c>
      <c r="D5" s="30">
        <v>0</v>
      </c>
      <c r="E5" s="22">
        <v>38153</v>
      </c>
      <c r="F5" s="23">
        <v>0</v>
      </c>
      <c r="G5" s="24">
        <v>1.03</v>
      </c>
      <c r="H5" s="25">
        <v>1.25</v>
      </c>
      <c r="I5" s="26">
        <v>1.094495</v>
      </c>
      <c r="J5" s="175">
        <v>35493.493</v>
      </c>
      <c r="K5" s="27">
        <v>1.9719328401882612</v>
      </c>
    </row>
    <row r="6" spans="1:11" ht="18" customHeight="1">
      <c r="A6" s="18">
        <v>3</v>
      </c>
      <c r="B6" s="19" t="s">
        <v>116</v>
      </c>
      <c r="C6" s="29" t="s">
        <v>64</v>
      </c>
      <c r="D6" s="30">
        <v>8.25</v>
      </c>
      <c r="E6" s="22">
        <v>41703</v>
      </c>
      <c r="F6" s="23">
        <v>9.18</v>
      </c>
      <c r="G6" s="24">
        <v>3.83</v>
      </c>
      <c r="H6" s="25">
        <v>5.2</v>
      </c>
      <c r="I6" s="26">
        <v>4.787428</v>
      </c>
      <c r="J6" s="175">
        <v>30506.444</v>
      </c>
      <c r="K6" s="27">
        <v>1.694864429402993</v>
      </c>
    </row>
    <row r="7" spans="1:11" ht="18" customHeight="1">
      <c r="A7" s="18">
        <v>4</v>
      </c>
      <c r="B7" s="19" t="s">
        <v>117</v>
      </c>
      <c r="C7" s="29" t="s">
        <v>64</v>
      </c>
      <c r="D7" s="30">
        <v>0</v>
      </c>
      <c r="E7" s="22">
        <v>38321</v>
      </c>
      <c r="F7" s="23">
        <v>0</v>
      </c>
      <c r="G7" s="24">
        <v>1.1</v>
      </c>
      <c r="H7" s="25">
        <v>1.69</v>
      </c>
      <c r="I7" s="26">
        <v>1.341571</v>
      </c>
      <c r="J7" s="175">
        <v>28937.488</v>
      </c>
      <c r="K7" s="27">
        <v>1.6076970192748772</v>
      </c>
    </row>
    <row r="8" spans="1:11" ht="18" customHeight="1">
      <c r="A8" s="18">
        <v>5</v>
      </c>
      <c r="B8" s="19" t="s">
        <v>118</v>
      </c>
      <c r="C8" s="29" t="s">
        <v>64</v>
      </c>
      <c r="D8" s="30">
        <v>4.625</v>
      </c>
      <c r="E8" s="22">
        <v>39985</v>
      </c>
      <c r="F8" s="23">
        <v>4.47</v>
      </c>
      <c r="G8" s="24">
        <v>2.36</v>
      </c>
      <c r="H8" s="25">
        <v>3.88</v>
      </c>
      <c r="I8" s="26">
        <v>3.150787</v>
      </c>
      <c r="J8" s="175">
        <v>28467.477</v>
      </c>
      <c r="K8" s="27">
        <v>1.5815843420540205</v>
      </c>
    </row>
    <row r="9" spans="1:11" ht="18" customHeight="1">
      <c r="A9" s="18">
        <v>6</v>
      </c>
      <c r="B9" s="19" t="s">
        <v>119</v>
      </c>
      <c r="C9" s="29" t="s">
        <v>64</v>
      </c>
      <c r="D9" s="30">
        <v>8.5</v>
      </c>
      <c r="E9" s="22">
        <v>39790</v>
      </c>
      <c r="F9" s="23">
        <v>3.94</v>
      </c>
      <c r="G9" s="24">
        <v>2.15</v>
      </c>
      <c r="H9" s="25">
        <v>4</v>
      </c>
      <c r="I9" s="26">
        <v>2.871734</v>
      </c>
      <c r="J9" s="175">
        <v>27174.241</v>
      </c>
      <c r="K9" s="27">
        <v>1.5097352699293443</v>
      </c>
    </row>
    <row r="10" spans="1:11" ht="18" customHeight="1">
      <c r="A10" s="18">
        <v>7</v>
      </c>
      <c r="B10" s="19" t="s">
        <v>120</v>
      </c>
      <c r="C10" s="29" t="s">
        <v>64</v>
      </c>
      <c r="D10" s="30">
        <v>4.25</v>
      </c>
      <c r="E10" s="22">
        <v>40403</v>
      </c>
      <c r="F10" s="23">
        <v>5.62</v>
      </c>
      <c r="G10" s="24">
        <v>3.94</v>
      </c>
      <c r="H10" s="25">
        <v>4.35</v>
      </c>
      <c r="I10" s="26">
        <v>4.128844</v>
      </c>
      <c r="J10" s="175">
        <v>25474.402</v>
      </c>
      <c r="K10" s="27">
        <v>1.4152963160869378</v>
      </c>
    </row>
    <row r="11" spans="1:11" ht="18" customHeight="1">
      <c r="A11" s="18">
        <v>8</v>
      </c>
      <c r="B11" s="19" t="s">
        <v>121</v>
      </c>
      <c r="C11" s="29" t="s">
        <v>64</v>
      </c>
      <c r="D11" s="30">
        <v>8.5</v>
      </c>
      <c r="E11" s="22">
        <v>38639</v>
      </c>
      <c r="F11" s="23">
        <v>0.79</v>
      </c>
      <c r="G11" s="24">
        <v>1.18</v>
      </c>
      <c r="H11" s="25">
        <v>2.5</v>
      </c>
      <c r="I11" s="26">
        <v>1.496496</v>
      </c>
      <c r="J11" s="175">
        <v>24707.774</v>
      </c>
      <c r="K11" s="27">
        <v>1.3727043139583268</v>
      </c>
    </row>
    <row r="12" spans="1:11" ht="18" customHeight="1">
      <c r="A12" s="18">
        <v>9</v>
      </c>
      <c r="B12" s="19" t="s">
        <v>122</v>
      </c>
      <c r="C12" s="29" t="s">
        <v>64</v>
      </c>
      <c r="D12" s="30">
        <v>8</v>
      </c>
      <c r="E12" s="22">
        <v>39059</v>
      </c>
      <c r="F12" s="23">
        <v>1.94</v>
      </c>
      <c r="G12" s="24">
        <v>1.45</v>
      </c>
      <c r="H12" s="25">
        <v>2.85</v>
      </c>
      <c r="I12" s="26">
        <v>1.988664</v>
      </c>
      <c r="J12" s="175">
        <v>23709.798</v>
      </c>
      <c r="K12" s="27">
        <v>1.317259175095276</v>
      </c>
    </row>
    <row r="13" spans="1:11" ht="18" customHeight="1">
      <c r="A13" s="31">
        <v>10</v>
      </c>
      <c r="B13" s="32" t="s">
        <v>123</v>
      </c>
      <c r="C13" s="33" t="s">
        <v>64</v>
      </c>
      <c r="D13" s="34">
        <v>4.8</v>
      </c>
      <c r="E13" s="35">
        <v>40277</v>
      </c>
      <c r="F13" s="36">
        <v>5.27</v>
      </c>
      <c r="G13" s="37">
        <v>2.79</v>
      </c>
      <c r="H13" s="38">
        <v>4.28</v>
      </c>
      <c r="I13" s="39">
        <v>3.678061</v>
      </c>
      <c r="J13" s="176">
        <v>22548.377</v>
      </c>
      <c r="K13" s="40">
        <v>1.2527334263563652</v>
      </c>
    </row>
    <row r="14" spans="1:12" ht="18" customHeight="1">
      <c r="A14" s="41" t="s">
        <v>84</v>
      </c>
      <c r="B14" s="42"/>
      <c r="C14" s="42"/>
      <c r="D14" s="42"/>
      <c r="E14" s="43"/>
      <c r="F14" s="42"/>
      <c r="G14" s="44"/>
      <c r="H14" s="44"/>
      <c r="I14" s="44"/>
      <c r="J14" s="44"/>
      <c r="K14" s="44"/>
      <c r="L14" s="45"/>
    </row>
    <row r="15" spans="1:12" ht="29.25" customHeight="1">
      <c r="A15" s="1" t="s">
        <v>139</v>
      </c>
      <c r="B15" s="42"/>
      <c r="C15" s="42"/>
      <c r="D15" s="42"/>
      <c r="E15" s="43"/>
      <c r="F15" s="42"/>
      <c r="G15" s="44"/>
      <c r="H15" s="44"/>
      <c r="I15" s="44"/>
      <c r="J15" s="44"/>
      <c r="K15" s="44"/>
      <c r="L15" s="45"/>
    </row>
    <row r="16" spans="1:11" ht="18" customHeight="1">
      <c r="A16" s="3"/>
      <c r="B16" s="212" t="s">
        <v>56</v>
      </c>
      <c r="C16" s="5" t="s">
        <v>74</v>
      </c>
      <c r="D16" s="5" t="s">
        <v>71</v>
      </c>
      <c r="E16" s="7" t="s">
        <v>57</v>
      </c>
      <c r="F16" s="4" t="s">
        <v>58</v>
      </c>
      <c r="G16" s="216" t="s">
        <v>75</v>
      </c>
      <c r="H16" s="217"/>
      <c r="I16" s="218"/>
      <c r="J16" s="3" t="s">
        <v>32</v>
      </c>
      <c r="K16" s="210" t="s">
        <v>72</v>
      </c>
    </row>
    <row r="17" spans="1:11" ht="18" customHeight="1">
      <c r="A17" s="9" t="s">
        <v>60</v>
      </c>
      <c r="B17" s="213"/>
      <c r="C17" s="11" t="s">
        <v>76</v>
      </c>
      <c r="D17" s="11" t="s">
        <v>61</v>
      </c>
      <c r="E17" s="13" t="s">
        <v>62</v>
      </c>
      <c r="F17" s="10" t="s">
        <v>63</v>
      </c>
      <c r="G17" s="14" t="s">
        <v>77</v>
      </c>
      <c r="H17" s="15" t="s">
        <v>78</v>
      </c>
      <c r="I17" s="46" t="s">
        <v>59</v>
      </c>
      <c r="J17" s="17" t="s">
        <v>92</v>
      </c>
      <c r="K17" s="211"/>
    </row>
    <row r="18" spans="1:11" ht="18" customHeight="1">
      <c r="A18" s="47">
        <v>1</v>
      </c>
      <c r="B18" s="48" t="s">
        <v>124</v>
      </c>
      <c r="C18" s="49" t="s">
        <v>125</v>
      </c>
      <c r="D18" s="50">
        <v>3.65</v>
      </c>
      <c r="E18" s="177">
        <v>39376</v>
      </c>
      <c r="F18" s="51">
        <v>2.81</v>
      </c>
      <c r="G18" s="52">
        <v>2.93</v>
      </c>
      <c r="H18" s="53">
        <v>3.65</v>
      </c>
      <c r="I18" s="53">
        <v>3.127975</v>
      </c>
      <c r="J18" s="54">
        <v>3546.545</v>
      </c>
      <c r="K18" s="55">
        <v>0.1970374838764242</v>
      </c>
    </row>
    <row r="19" spans="1:11" ht="18" customHeight="1">
      <c r="A19" s="56">
        <v>2</v>
      </c>
      <c r="B19" s="57" t="s">
        <v>126</v>
      </c>
      <c r="C19" s="58" t="s">
        <v>127</v>
      </c>
      <c r="D19" s="59">
        <v>5.6</v>
      </c>
      <c r="E19" s="178">
        <v>38811</v>
      </c>
      <c r="F19" s="60">
        <v>1.26</v>
      </c>
      <c r="G19" s="61">
        <v>2.33</v>
      </c>
      <c r="H19" s="25">
        <v>3.4</v>
      </c>
      <c r="I19" s="25">
        <v>2.602643</v>
      </c>
      <c r="J19" s="54">
        <v>3229.758</v>
      </c>
      <c r="K19" s="62">
        <v>0.1794375624304082</v>
      </c>
    </row>
    <row r="20" spans="1:11" ht="18" customHeight="1">
      <c r="A20" s="56">
        <v>3</v>
      </c>
      <c r="B20" s="57" t="s">
        <v>128</v>
      </c>
      <c r="C20" s="58" t="s">
        <v>129</v>
      </c>
      <c r="D20" s="59">
        <v>3.3</v>
      </c>
      <c r="E20" s="178">
        <v>39418</v>
      </c>
      <c r="F20" s="60">
        <v>2.92</v>
      </c>
      <c r="G20" s="61">
        <v>3</v>
      </c>
      <c r="H20" s="25">
        <v>4</v>
      </c>
      <c r="I20" s="25">
        <v>3.421477</v>
      </c>
      <c r="J20" s="54">
        <v>2834.108</v>
      </c>
      <c r="K20" s="62">
        <v>0.15745620296768967</v>
      </c>
    </row>
    <row r="21" spans="1:11" ht="18" customHeight="1">
      <c r="A21" s="56">
        <v>4</v>
      </c>
      <c r="B21" s="57" t="s">
        <v>130</v>
      </c>
      <c r="C21" s="58" t="s">
        <v>129</v>
      </c>
      <c r="D21" s="59">
        <v>2.05</v>
      </c>
      <c r="E21" s="178">
        <v>39266</v>
      </c>
      <c r="F21" s="60">
        <v>2.5</v>
      </c>
      <c r="G21" s="61">
        <v>2.64</v>
      </c>
      <c r="H21" s="25">
        <v>3.29</v>
      </c>
      <c r="I21" s="25">
        <v>2.912965</v>
      </c>
      <c r="J21" s="54">
        <v>2652.57</v>
      </c>
      <c r="K21" s="62">
        <v>0.14737038966263974</v>
      </c>
    </row>
    <row r="22" spans="1:11" ht="18" customHeight="1">
      <c r="A22" s="56">
        <v>5</v>
      </c>
      <c r="B22" s="57" t="s">
        <v>131</v>
      </c>
      <c r="C22" s="58" t="s">
        <v>127</v>
      </c>
      <c r="D22" s="59">
        <v>2.75</v>
      </c>
      <c r="E22" s="178">
        <v>38815</v>
      </c>
      <c r="F22" s="60">
        <v>1.27</v>
      </c>
      <c r="G22" s="61">
        <v>2.88</v>
      </c>
      <c r="H22" s="25">
        <v>3.4</v>
      </c>
      <c r="I22" s="25">
        <v>3.041157</v>
      </c>
      <c r="J22" s="54">
        <v>2602.043</v>
      </c>
      <c r="K22" s="62">
        <v>0.14456323144306996</v>
      </c>
    </row>
    <row r="23" spans="1:11" ht="18" customHeight="1">
      <c r="A23" s="56">
        <v>6</v>
      </c>
      <c r="B23" s="57" t="s">
        <v>132</v>
      </c>
      <c r="C23" s="58" t="s">
        <v>127</v>
      </c>
      <c r="D23" s="59">
        <v>2.95</v>
      </c>
      <c r="E23" s="178">
        <v>39721</v>
      </c>
      <c r="F23" s="60">
        <v>3.75</v>
      </c>
      <c r="G23" s="61">
        <v>4</v>
      </c>
      <c r="H23" s="25">
        <v>4.75</v>
      </c>
      <c r="I23" s="25">
        <v>4.225467</v>
      </c>
      <c r="J23" s="54">
        <v>2341.42</v>
      </c>
      <c r="K23" s="62">
        <v>0.13008364633691022</v>
      </c>
    </row>
    <row r="24" spans="1:11" ht="18" customHeight="1">
      <c r="A24" s="56">
        <v>7</v>
      </c>
      <c r="B24" s="57" t="s">
        <v>133</v>
      </c>
      <c r="C24" s="58" t="s">
        <v>127</v>
      </c>
      <c r="D24" s="59">
        <v>3.85</v>
      </c>
      <c r="E24" s="178">
        <v>39144</v>
      </c>
      <c r="F24" s="60">
        <v>2.17</v>
      </c>
      <c r="G24" s="61">
        <v>3.62</v>
      </c>
      <c r="H24" s="25">
        <v>3.96</v>
      </c>
      <c r="I24" s="25">
        <v>3.780222</v>
      </c>
      <c r="J24" s="54">
        <v>2311.335</v>
      </c>
      <c r="K24" s="62">
        <v>0.12841219631937983</v>
      </c>
    </row>
    <row r="25" spans="1:11" ht="18" customHeight="1">
      <c r="A25" s="56">
        <v>8</v>
      </c>
      <c r="B25" s="57" t="s">
        <v>134</v>
      </c>
      <c r="C25" s="58" t="s">
        <v>135</v>
      </c>
      <c r="D25" s="59">
        <v>3.15</v>
      </c>
      <c r="E25" s="178">
        <v>39623</v>
      </c>
      <c r="F25" s="60">
        <v>3.48</v>
      </c>
      <c r="G25" s="61">
        <v>4.2</v>
      </c>
      <c r="H25" s="25">
        <v>4.65</v>
      </c>
      <c r="I25" s="25">
        <v>4.36703</v>
      </c>
      <c r="J25" s="54">
        <v>2263.65</v>
      </c>
      <c r="K25" s="62">
        <v>0.12576293276325767</v>
      </c>
    </row>
    <row r="26" spans="1:11" ht="18" customHeight="1">
      <c r="A26" s="56">
        <v>9</v>
      </c>
      <c r="B26" s="57" t="s">
        <v>136</v>
      </c>
      <c r="C26" s="58" t="s">
        <v>127</v>
      </c>
      <c r="D26" s="59">
        <v>5.8</v>
      </c>
      <c r="E26" s="178">
        <v>40116</v>
      </c>
      <c r="F26" s="60">
        <v>4.83</v>
      </c>
      <c r="G26" s="61">
        <v>4.58</v>
      </c>
      <c r="H26" s="25">
        <v>5.96</v>
      </c>
      <c r="I26" s="25">
        <v>5.091051</v>
      </c>
      <c r="J26" s="54">
        <v>2239.409</v>
      </c>
      <c r="K26" s="62">
        <v>0.12441616128660975</v>
      </c>
    </row>
    <row r="27" spans="1:11" ht="18" customHeight="1">
      <c r="A27" s="63">
        <v>10</v>
      </c>
      <c r="B27" s="64" t="s">
        <v>137</v>
      </c>
      <c r="C27" s="65" t="s">
        <v>28</v>
      </c>
      <c r="D27" s="66">
        <v>4.8</v>
      </c>
      <c r="E27" s="179">
        <v>39050</v>
      </c>
      <c r="F27" s="67">
        <v>1.91</v>
      </c>
      <c r="G27" s="68">
        <v>2.21</v>
      </c>
      <c r="H27" s="38">
        <v>2.21</v>
      </c>
      <c r="I27" s="38">
        <v>2.21</v>
      </c>
      <c r="J27" s="69">
        <v>2052.908</v>
      </c>
      <c r="K27" s="70">
        <v>0.11405461567519437</v>
      </c>
    </row>
    <row r="28" spans="1:12" ht="30.75" customHeight="1">
      <c r="A28" s="1" t="s">
        <v>140</v>
      </c>
      <c r="B28" s="71"/>
      <c r="C28" s="72"/>
      <c r="D28" s="72"/>
      <c r="G28" s="72"/>
      <c r="I28" s="72"/>
      <c r="K28" s="72"/>
      <c r="L28" s="72"/>
    </row>
    <row r="29" spans="1:11" ht="12.75">
      <c r="A29" s="73">
        <v>1</v>
      </c>
      <c r="B29" s="74" t="s">
        <v>93</v>
      </c>
      <c r="C29" s="75"/>
      <c r="D29" s="75"/>
      <c r="E29" s="75"/>
      <c r="F29" s="75"/>
      <c r="G29" s="75"/>
      <c r="H29" s="75"/>
      <c r="I29" s="75"/>
      <c r="J29" s="75"/>
      <c r="K29" s="48"/>
    </row>
    <row r="30" spans="1:11" ht="12.75">
      <c r="A30" s="76">
        <v>2</v>
      </c>
      <c r="B30" s="77" t="s">
        <v>94</v>
      </c>
      <c r="C30" s="42"/>
      <c r="D30" s="42"/>
      <c r="E30" s="42"/>
      <c r="F30" s="42"/>
      <c r="G30" s="42"/>
      <c r="H30" s="42"/>
      <c r="I30" s="42"/>
      <c r="J30" s="42"/>
      <c r="K30" s="57"/>
    </row>
    <row r="31" spans="1:11" ht="12.75">
      <c r="A31" s="76">
        <v>3</v>
      </c>
      <c r="B31" s="77" t="s">
        <v>106</v>
      </c>
      <c r="C31" s="42"/>
      <c r="D31" s="42"/>
      <c r="E31" s="42"/>
      <c r="F31" s="42"/>
      <c r="G31" s="42"/>
      <c r="H31" s="42"/>
      <c r="I31" s="42"/>
      <c r="J31" s="42"/>
      <c r="K31" s="57"/>
    </row>
    <row r="32" spans="1:11" ht="12.75">
      <c r="A32" s="76">
        <v>4</v>
      </c>
      <c r="B32" s="77" t="s">
        <v>95</v>
      </c>
      <c r="C32" s="77"/>
      <c r="D32" s="42"/>
      <c r="E32" s="42"/>
      <c r="F32" s="42"/>
      <c r="G32" s="42"/>
      <c r="H32" s="42"/>
      <c r="I32" s="42"/>
      <c r="J32" s="42"/>
      <c r="K32" s="57"/>
    </row>
    <row r="33" spans="1:11" ht="12.75">
      <c r="A33" s="76">
        <v>5</v>
      </c>
      <c r="B33" s="77" t="s">
        <v>100</v>
      </c>
      <c r="C33" s="77"/>
      <c r="D33" s="42"/>
      <c r="E33" s="42"/>
      <c r="F33" s="42"/>
      <c r="G33" s="42"/>
      <c r="H33" s="42"/>
      <c r="I33" s="42"/>
      <c r="J33" s="42"/>
      <c r="K33" s="57"/>
    </row>
    <row r="34" spans="1:11" ht="12.75">
      <c r="A34" s="76">
        <v>6</v>
      </c>
      <c r="B34" s="77" t="s">
        <v>98</v>
      </c>
      <c r="C34" s="77"/>
      <c r="D34" s="42"/>
      <c r="E34" s="42"/>
      <c r="F34" s="42"/>
      <c r="G34" s="42"/>
      <c r="H34" s="42"/>
      <c r="I34" s="42"/>
      <c r="J34" s="42"/>
      <c r="K34" s="57"/>
    </row>
    <row r="35" spans="1:11" ht="12.75">
      <c r="A35" s="76">
        <v>7</v>
      </c>
      <c r="B35" s="77" t="s">
        <v>96</v>
      </c>
      <c r="C35" s="77"/>
      <c r="D35" s="42"/>
      <c r="E35" s="42"/>
      <c r="F35" s="42"/>
      <c r="G35" s="42"/>
      <c r="H35" s="42"/>
      <c r="I35" s="42"/>
      <c r="J35" s="42"/>
      <c r="K35" s="57"/>
    </row>
    <row r="36" spans="1:11" ht="12.75">
      <c r="A36" s="76">
        <v>8</v>
      </c>
      <c r="B36" s="77" t="s">
        <v>141</v>
      </c>
      <c r="C36" s="77"/>
      <c r="D36" s="42"/>
      <c r="E36" s="42"/>
      <c r="F36" s="42"/>
      <c r="G36" s="42"/>
      <c r="H36" s="42"/>
      <c r="I36" s="42"/>
      <c r="J36" s="42"/>
      <c r="K36" s="57"/>
    </row>
    <row r="37" spans="1:11" ht="12.75">
      <c r="A37" s="76">
        <v>9</v>
      </c>
      <c r="B37" s="77" t="s">
        <v>97</v>
      </c>
      <c r="C37" s="77"/>
      <c r="D37" s="42"/>
      <c r="E37" s="42"/>
      <c r="F37" s="42"/>
      <c r="G37" s="42"/>
      <c r="H37" s="42"/>
      <c r="I37" s="42"/>
      <c r="J37" s="42"/>
      <c r="K37" s="57"/>
    </row>
    <row r="38" spans="1:11" ht="12.75">
      <c r="A38" s="78">
        <v>10</v>
      </c>
      <c r="B38" s="77" t="s">
        <v>99</v>
      </c>
      <c r="C38" s="80"/>
      <c r="D38" s="79"/>
      <c r="E38" s="79"/>
      <c r="F38" s="79"/>
      <c r="G38" s="79"/>
      <c r="H38" s="79"/>
      <c r="I38" s="79"/>
      <c r="J38" s="79"/>
      <c r="K38" s="64"/>
    </row>
    <row r="39" ht="12.75">
      <c r="A39" s="81" t="s">
        <v>85</v>
      </c>
    </row>
    <row r="40" spans="1:7" ht="15.75" customHeight="1">
      <c r="A40" s="81" t="s">
        <v>107</v>
      </c>
      <c r="B40" s="81"/>
      <c r="C40" s="81"/>
      <c r="D40" s="81"/>
      <c r="E40" s="81"/>
      <c r="F40" s="81"/>
      <c r="G40" s="81"/>
    </row>
  </sheetData>
  <mergeCells count="6">
    <mergeCell ref="K16:K17"/>
    <mergeCell ref="K2:K3"/>
    <mergeCell ref="B2:B3"/>
    <mergeCell ref="B16:B17"/>
    <mergeCell ref="G2:I2"/>
    <mergeCell ref="G16:I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  <headerFooter alignWithMargins="0">
    <oddFooter>&amp;L&amp;"Cordia New,Italic"&amp;12The Thai Bond Dealing Centre&amp;R&amp;"Cordia New,Italic"&amp;12 2001 Statistical Highlights, Page3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Thai Bond Dealing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BDC</dc:creator>
  <cp:keywords/>
  <dc:description/>
  <cp:lastModifiedBy>chansak</cp:lastModifiedBy>
  <cp:lastPrinted>2005-03-18T08:33:41Z</cp:lastPrinted>
  <dcterms:created xsi:type="dcterms:W3CDTF">1999-12-27T08:09:26Z</dcterms:created>
  <dcterms:modified xsi:type="dcterms:W3CDTF">2005-03-24T09:05:10Z</dcterms:modified>
  <cp:category/>
  <cp:version/>
  <cp:contentType/>
  <cp:contentStatus/>
</cp:coreProperties>
</file>